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145" yWindow="480" windowWidth="28035" windowHeight="11655"/>
  </bookViews>
  <sheets>
    <sheet name="資產品質評估分析統計表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I45" i="1" l="1"/>
  <c r="H45" i="1"/>
  <c r="G45" i="1"/>
  <c r="F45" i="1"/>
  <c r="E45" i="1"/>
  <c r="D45" i="1"/>
  <c r="C45" i="1"/>
  <c r="B45" i="1"/>
  <c r="I44" i="1"/>
  <c r="H44" i="1"/>
  <c r="G44" i="1"/>
  <c r="F44" i="1"/>
  <c r="E44" i="1"/>
  <c r="D44" i="1"/>
  <c r="C44" i="1"/>
  <c r="B44" i="1"/>
  <c r="I43" i="1"/>
  <c r="H43" i="1"/>
  <c r="G43" i="1"/>
  <c r="F43" i="1"/>
  <c r="E43" i="1"/>
  <c r="D43" i="1"/>
  <c r="C43" i="1"/>
  <c r="B43" i="1"/>
  <c r="I42" i="1"/>
  <c r="H42" i="1"/>
  <c r="G42" i="1"/>
  <c r="F42" i="1"/>
  <c r="E42" i="1"/>
  <c r="D42" i="1"/>
  <c r="C42" i="1"/>
  <c r="B42" i="1"/>
  <c r="I41" i="1"/>
  <c r="H41" i="1"/>
  <c r="G41" i="1"/>
  <c r="F41" i="1"/>
  <c r="E41" i="1"/>
  <c r="D41" i="1"/>
  <c r="C41" i="1"/>
  <c r="B41" i="1"/>
  <c r="I40" i="1"/>
  <c r="H40" i="1"/>
  <c r="G40" i="1"/>
  <c r="F40" i="1"/>
  <c r="E40" i="1"/>
  <c r="D40" i="1"/>
  <c r="C40" i="1"/>
  <c r="B40" i="1"/>
  <c r="I39" i="1"/>
  <c r="H39" i="1"/>
  <c r="G39" i="1"/>
  <c r="F39" i="1"/>
  <c r="E39" i="1"/>
  <c r="D39" i="1"/>
  <c r="C39" i="1"/>
  <c r="B39" i="1"/>
  <c r="I38" i="1"/>
  <c r="H38" i="1"/>
  <c r="G38" i="1"/>
  <c r="F38" i="1"/>
  <c r="E38" i="1"/>
  <c r="D38" i="1"/>
  <c r="C38" i="1"/>
  <c r="B38" i="1"/>
  <c r="I37" i="1"/>
  <c r="H37" i="1"/>
  <c r="G37" i="1"/>
  <c r="F37" i="1"/>
  <c r="E37" i="1"/>
  <c r="D37" i="1"/>
  <c r="C37" i="1"/>
  <c r="B37" i="1"/>
  <c r="I36" i="1"/>
  <c r="H36" i="1"/>
  <c r="G36" i="1"/>
  <c r="F36" i="1"/>
  <c r="E36" i="1"/>
  <c r="D36" i="1"/>
  <c r="C36" i="1"/>
  <c r="B36" i="1"/>
  <c r="I35" i="1"/>
  <c r="H35" i="1"/>
  <c r="G35" i="1"/>
  <c r="F35" i="1"/>
  <c r="E35" i="1"/>
  <c r="D35" i="1"/>
  <c r="C35" i="1"/>
  <c r="B35" i="1"/>
  <c r="I34" i="1"/>
  <c r="H34" i="1"/>
  <c r="G34" i="1"/>
  <c r="F34" i="1"/>
  <c r="E34" i="1"/>
  <c r="D34" i="1"/>
  <c r="C34" i="1"/>
  <c r="B34" i="1"/>
  <c r="I33" i="1"/>
  <c r="H33" i="1"/>
  <c r="G33" i="1"/>
  <c r="F33" i="1"/>
  <c r="E33" i="1"/>
  <c r="D33" i="1"/>
  <c r="C33" i="1"/>
  <c r="B33" i="1"/>
  <c r="I32" i="1"/>
  <c r="H32" i="1"/>
  <c r="G32" i="1"/>
  <c r="F32" i="1"/>
  <c r="E32" i="1"/>
  <c r="D32" i="1"/>
  <c r="C32" i="1"/>
  <c r="B32" i="1"/>
  <c r="I31" i="1"/>
  <c r="H31" i="1"/>
  <c r="G31" i="1"/>
  <c r="F31" i="1"/>
  <c r="E31" i="1"/>
  <c r="D31" i="1"/>
  <c r="C31" i="1"/>
  <c r="B31" i="1"/>
  <c r="I30" i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I22" i="1"/>
  <c r="H22" i="1"/>
  <c r="G22" i="1"/>
  <c r="F22" i="1"/>
  <c r="E22" i="1"/>
  <c r="D22" i="1"/>
  <c r="C22" i="1"/>
  <c r="B22" i="1"/>
  <c r="I21" i="1"/>
  <c r="H21" i="1"/>
  <c r="G21" i="1"/>
  <c r="F21" i="1"/>
  <c r="E21" i="1"/>
  <c r="D21" i="1"/>
  <c r="C21" i="1"/>
  <c r="B21" i="1"/>
  <c r="I20" i="1"/>
  <c r="H20" i="1"/>
  <c r="G20" i="1"/>
  <c r="F20" i="1"/>
  <c r="E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<sst xmlns="http://schemas.openxmlformats.org/spreadsheetml/2006/main" count="66" uniqueCount="60">
  <si>
    <t>本國銀行資產品質評估分析統計表</t>
  </si>
  <si>
    <t>資料月份：106年8月</t>
    <phoneticPr fontId="3" type="noConversion"/>
  </si>
  <si>
    <t>單位:百萬元</t>
    <phoneticPr fontId="3" type="noConversion"/>
  </si>
  <si>
    <t>銀行別</t>
  </si>
  <si>
    <t>存款</t>
  </si>
  <si>
    <t>稅前盈餘</t>
  </si>
  <si>
    <t>放款總額</t>
  </si>
  <si>
    <t>逾期放款總額</t>
    <phoneticPr fontId="3" type="noConversion"/>
  </si>
  <si>
    <t>貼現及放款提列之備抵呆帳</t>
  </si>
  <si>
    <t>淨值</t>
  </si>
  <si>
    <t>逾放</t>
  </si>
  <si>
    <t>備抵呆帳/</t>
  </si>
  <si>
    <t>　</t>
  </si>
  <si>
    <t>(累計)</t>
  </si>
  <si>
    <t>比率</t>
  </si>
  <si>
    <t>逾期放款</t>
  </si>
  <si>
    <t>(%)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</si>
  <si>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</si>
  <si>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</si>
  <si>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</si>
  <si>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</si>
  <si>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</si>
  <si>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</si>
  <si>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</si>
  <si>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</si>
  <si>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</si>
  <si>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中國輸出入銀行</t>
  </si>
  <si>
    <t>高雄銀行</t>
  </si>
  <si>
    <t>兆豐國際商業銀行</t>
  </si>
  <si>
    <t>花旗(台灣)商業銀行</t>
  </si>
  <si>
    <t>澳盛(台灣)商業銀行</t>
  </si>
  <si>
    <t>王道商業銀行</t>
    <phoneticPr fontId="3" type="noConversion"/>
  </si>
  <si>
    <t>臺灣中小企業銀行</t>
  </si>
  <si>
    <t>渣打國際商業銀行</t>
  </si>
  <si>
    <t>台中商業銀行</t>
  </si>
  <si>
    <t>京城商業銀行</t>
  </si>
  <si>
    <t>匯豐(台灣)商業銀行</t>
  </si>
  <si>
    <t>瑞興商業銀行</t>
    <phoneticPr fontId="3" type="noConversion"/>
  </si>
  <si>
    <t>華泰商業銀行</t>
  </si>
  <si>
    <t>臺灣新光商業銀行</t>
  </si>
  <si>
    <t>陽信商業銀行</t>
  </si>
  <si>
    <t>板信商業銀行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</si>
  <si>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</si>
  <si>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</si>
  <si>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</si>
  <si>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</si>
  <si>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</si>
  <si>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</si>
  <si>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</si>
  <si>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</si>
  <si>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</si>
  <si>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</si>
  <si>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</si>
  <si>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</si>
  <si>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</si>
  <si>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總　　　　　計</t>
  </si>
  <si>
    <t>【註1】本國銀行總計38家。</t>
  </si>
  <si>
    <t>【註2】資料來源為各銀行向本會檢查局單一申報系統申報之資料。</t>
  </si>
  <si>
    <t>【註3】萬泰商業銀行自104年1月起更名為「凱基商業銀行」。</t>
  </si>
  <si>
    <t>【註4】臺灣工業銀行自106年1月起改制並更名為「王道商業銀行」。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</si>
</sst>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76" formatCode="#,##0_);\(#,##0\)"/>
    <numFmt numFmtId="177" formatCode="#,##0.00_);\(#,##0.00\)"/>
    <numFmt numFmtId="178" formatCode="_-* #,##0_-;\-* #,##0_-;_-* &quot;-&quot;??_-;_-@_-"/>
  </numFmts>
  <fonts count="11">
    <font>
      <sz val="12"/>
      <name val="新細明體"/>
      <family val="1"/>
      <charset val="136"/>
    </font>
    <font>
      <sz val="12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0"/>
      <color rgb="FFFF0000"/>
      <name val="新細明體"/>
      <family val="1"/>
      <charset val="136"/>
    </font>
    <font>
      <sz val="10"/>
      <name val="新細明體"/>
      <family val="1"/>
      <charset val="136"/>
    </font>
    <font>
      <sz val="10"/>
      <color indexed="8"/>
      <name val="新細明體"/>
      <family val="1"/>
      <charset val="136"/>
    </font>
    <font>
      <b/>
      <sz val="10"/>
      <name val="新細明體"/>
      <family val="1"/>
      <charset val="136"/>
    </font>
    <font>
      <sz val="11"/>
      <color rgb="FF000000"/>
      <name val="新細明體"/>
      <family val="1"/>
      <charset val="136"/>
      <scheme val="minor"/>
    </font>
    <font>
      <sz val="10"/>
      <name val="Arial"/>
      <family val="2"/>
    </font>
    <font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0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wrapText="1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0" fontId="9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33">
    <xf numFmtId="0" fontId="0" fillId="0" borderId="0" xfId="0">
      <alignment vertical="center"/>
    </xf>
    <xf numFmtId="0" fontId="5" fillId="0" borderId="0" xfId="0" applyFont="1">
      <alignment vertical="center"/>
    </xf>
    <xf numFmtId="176" fontId="5" fillId="0" borderId="0" xfId="1" applyNumberFormat="1" applyFont="1">
      <alignment vertical="center"/>
    </xf>
    <xf numFmtId="177" fontId="5" fillId="0" borderId="0" xfId="1" applyNumberFormat="1" applyFont="1">
      <alignment vertical="center"/>
    </xf>
    <xf numFmtId="176" fontId="6" fillId="2" borderId="1" xfId="1" applyNumberFormat="1" applyFont="1" applyFill="1" applyBorder="1" applyAlignment="1">
      <alignment horizontal="center" vertical="top"/>
    </xf>
    <xf numFmtId="176" fontId="6" fillId="2" borderId="2" xfId="1" applyNumberFormat="1" applyFont="1" applyFill="1" applyBorder="1" applyAlignment="1">
      <alignment horizontal="center" vertical="top"/>
    </xf>
    <xf numFmtId="177" fontId="6" fillId="2" borderId="2" xfId="1" applyNumberFormat="1" applyFont="1" applyFill="1" applyBorder="1" applyAlignment="1">
      <alignment horizontal="center" vertical="top"/>
    </xf>
    <xf numFmtId="176" fontId="6" fillId="2" borderId="5" xfId="1" applyNumberFormat="1" applyFont="1" applyFill="1" applyBorder="1" applyAlignment="1">
      <alignment horizontal="center" vertical="top"/>
    </xf>
    <xf numFmtId="176" fontId="6" fillId="2" borderId="6" xfId="1" applyNumberFormat="1" applyFont="1" applyFill="1" applyBorder="1" applyAlignment="1">
      <alignment horizontal="center" vertical="top"/>
    </xf>
    <xf numFmtId="176" fontId="6" fillId="2" borderId="6" xfId="1" quotePrefix="1" applyNumberFormat="1" applyFont="1" applyFill="1" applyBorder="1" applyAlignment="1">
      <alignment horizontal="center" vertical="top"/>
    </xf>
    <xf numFmtId="177" fontId="6" fillId="2" borderId="6" xfId="1" applyNumberFormat="1" applyFont="1" applyFill="1" applyBorder="1" applyAlignment="1">
      <alignment horizontal="center" vertical="top"/>
    </xf>
    <xf numFmtId="176" fontId="6" fillId="2" borderId="5" xfId="1" applyNumberFormat="1" applyFont="1" applyFill="1" applyBorder="1" applyAlignment="1">
      <alignment horizontal="center"/>
    </xf>
    <xf numFmtId="176" fontId="6" fillId="2" borderId="6" xfId="1" applyNumberFormat="1" applyFont="1" applyFill="1" applyBorder="1" applyAlignment="1">
      <alignment horizontal="center"/>
    </xf>
    <xf numFmtId="177" fontId="6" fillId="2" borderId="6" xfId="1" applyNumberFormat="1" applyFont="1" applyFill="1" applyBorder="1" applyAlignment="1">
      <alignment horizontal="center"/>
    </xf>
    <xf numFmtId="0" fontId="5" fillId="0" borderId="9" xfId="0" applyFont="1" applyFill="1" applyBorder="1" applyAlignment="1"/>
    <xf numFmtId="176" fontId="5" fillId="0" borderId="4" xfId="1" applyNumberFormat="1" applyFont="1" applyBorder="1">
      <alignment vertical="center"/>
    </xf>
    <xf numFmtId="177" fontId="5" fillId="0" borderId="4" xfId="1" applyNumberFormat="1" applyFont="1" applyBorder="1">
      <alignment vertical="center"/>
    </xf>
    <xf numFmtId="0" fontId="7" fillId="0" borderId="10" xfId="0" applyFont="1" applyFill="1" applyBorder="1" applyAlignment="1"/>
    <xf numFmtId="0" fontId="7" fillId="0" borderId="0" xfId="0" applyFont="1" applyFill="1" applyBorder="1" applyAlignment="1"/>
    <xf numFmtId="176" fontId="7" fillId="0" borderId="0" xfId="1" applyNumberFormat="1" applyFont="1" applyBorder="1">
      <alignment vertical="center"/>
    </xf>
    <xf numFmtId="177" fontId="7" fillId="0" borderId="0" xfId="1" applyNumberFormat="1" applyFont="1" applyBorder="1">
      <alignment vertical="center"/>
    </xf>
    <xf numFmtId="176" fontId="7" fillId="0" borderId="0" xfId="1" applyNumberFormat="1" applyFont="1">
      <alignment vertical="center"/>
    </xf>
    <xf numFmtId="178" fontId="7" fillId="0" borderId="0" xfId="1" applyNumberFormat="1" applyFont="1">
      <alignment vertical="center"/>
    </xf>
    <xf numFmtId="0" fontId="7" fillId="0" borderId="0" xfId="0" applyFont="1">
      <alignment vertical="center"/>
    </xf>
    <xf numFmtId="178" fontId="5" fillId="0" borderId="0" xfId="1" applyNumberFormat="1" applyFont="1">
      <alignment vertic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176" fontId="6" fillId="2" borderId="3" xfId="1" applyNumberFormat="1" applyFont="1" applyFill="1" applyBorder="1" applyAlignment="1">
      <alignment horizontal="center" vertical="top" wrapText="1"/>
    </xf>
    <xf numFmtId="176" fontId="6" fillId="2" borderId="7" xfId="1" applyNumberFormat="1" applyFont="1" applyFill="1" applyBorder="1" applyAlignment="1">
      <alignment horizontal="center" vertical="top" wrapText="1"/>
    </xf>
    <xf numFmtId="176" fontId="6" fillId="2" borderId="4" xfId="1" applyNumberFormat="1" applyFont="1" applyFill="1" applyBorder="1" applyAlignment="1">
      <alignment horizontal="center" vertical="top" wrapText="1"/>
    </xf>
  </cellXfs>
  <cellStyles count="60">
    <cellStyle name="Normal" xfId="2"/>
    <cellStyle name="Normal 2" xfId="3"/>
    <cellStyle name="Normal 3" xfId="4"/>
    <cellStyle name="Normal 4" xfId="5"/>
    <cellStyle name="Normal 5" xfId="6"/>
    <cellStyle name="一般" xfId="0" builtinId="0"/>
    <cellStyle name="一般 10" xfId="7"/>
    <cellStyle name="一般 10 2" xfId="8"/>
    <cellStyle name="一般 10 3" xfId="9"/>
    <cellStyle name="一般 11" xfId="10"/>
    <cellStyle name="一般 12" xfId="11"/>
    <cellStyle name="一般 13" xfId="12"/>
    <cellStyle name="一般 14" xfId="13"/>
    <cellStyle name="一般 15" xfId="14"/>
    <cellStyle name="一般 16" xfId="15"/>
    <cellStyle name="一般 17" xfId="16"/>
    <cellStyle name="一般 18" xfId="17"/>
    <cellStyle name="一般 19" xfId="18"/>
    <cellStyle name="一般 2" xfId="19"/>
    <cellStyle name="一般 20" xfId="20"/>
    <cellStyle name="一般 21" xfId="21"/>
    <cellStyle name="一般 22" xfId="22"/>
    <cellStyle name="一般 23" xfId="23"/>
    <cellStyle name="一般 24" xfId="24"/>
    <cellStyle name="一般 25" xfId="25"/>
    <cellStyle name="一般 26" xfId="26"/>
    <cellStyle name="一般 27" xfId="27"/>
    <cellStyle name="一般 28" xfId="28"/>
    <cellStyle name="一般 29" xfId="29"/>
    <cellStyle name="一般 3" xfId="30"/>
    <cellStyle name="一般 30" xfId="31"/>
    <cellStyle name="一般 31" xfId="32"/>
    <cellStyle name="一般 32" xfId="33"/>
    <cellStyle name="一般 33" xfId="34"/>
    <cellStyle name="一般 34" xfId="35"/>
    <cellStyle name="一般 35" xfId="36"/>
    <cellStyle name="一般 36" xfId="37"/>
    <cellStyle name="一般 37" xfId="38"/>
    <cellStyle name="一般 37 2" xfId="39"/>
    <cellStyle name="一般 37 3" xfId="40"/>
    <cellStyle name="一般 38" xfId="41"/>
    <cellStyle name="一般 39" xfId="42"/>
    <cellStyle name="一般 4" xfId="43"/>
    <cellStyle name="一般 40" xfId="44"/>
    <cellStyle name="一般 41" xfId="45"/>
    <cellStyle name="一般 42" xfId="46"/>
    <cellStyle name="一般 43" xfId="47"/>
    <cellStyle name="一般 44" xfId="48"/>
    <cellStyle name="一般 45" xfId="49"/>
    <cellStyle name="一般 45 2" xfId="50"/>
    <cellStyle name="一般 46" xfId="51"/>
    <cellStyle name="一般 47" xfId="52"/>
    <cellStyle name="一般 5" xfId="53"/>
    <cellStyle name="一般 6" xfId="54"/>
    <cellStyle name="一般 6 2" xfId="55"/>
    <cellStyle name="一般 6 3" xfId="56"/>
    <cellStyle name="一般 7" xfId="57"/>
    <cellStyle name="一般 8" xfId="58"/>
    <cellStyle name="一般 9" xfId="59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7381/AppData/Local/Microsoft/Windows/Temporary%20Internet%20Files/Content.Outlook/1H576M0P/106%2007&#36926;&#26399;&#25918;&#27454;&#32317;&#34920;w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111明細轉出"/>
      <sheetName val="FR027轉出"/>
      <sheetName val="FR111彙總轉出"/>
      <sheetName val="FR112轉出"/>
      <sheetName val="FR039N-AI395公營逾放轉出"/>
      <sheetName val="FR027轉銷分析明細表"/>
      <sheetName val="逾期放款申報"/>
      <sheetName val="資產品質評估分析統計表1"/>
      <sheetName val="放款餘額分析2"/>
      <sheetName val="逾放比增減分析3"/>
      <sheetName val="逾放比率分析4"/>
      <sheetName val="覆蓋率增減分析"/>
      <sheetName val="轉銷分析彙總表"/>
      <sheetName val="逾放申報表-給統計室"/>
      <sheetName val="轉銷分析明細表-給統計室1"/>
      <sheetName val="轉銷分析明細表-給統計室2"/>
    </sheetNames>
    <sheetDataSet>
      <sheetData sheetId="0"/>
      <sheetData sheetId="1"/>
      <sheetData sheetId="2">
        <row r="8">
          <cell r="B8">
            <v>3910308354</v>
          </cell>
          <cell r="C8">
            <v>6614756</v>
          </cell>
          <cell r="D8">
            <v>2341391592</v>
          </cell>
          <cell r="E8">
            <v>4995510</v>
          </cell>
          <cell r="F8">
            <v>1649343</v>
          </cell>
          <cell r="G8">
            <v>36435411</v>
          </cell>
          <cell r="I8">
            <v>284972970</v>
          </cell>
          <cell r="J8">
            <v>0.28000000000000003</v>
          </cell>
          <cell r="K8">
            <v>548.33000000000004</v>
          </cell>
        </row>
        <row r="9">
          <cell r="B9">
            <v>2414722742</v>
          </cell>
          <cell r="C9">
            <v>9015455</v>
          </cell>
          <cell r="D9">
            <v>1887664249</v>
          </cell>
          <cell r="E9">
            <v>2899705</v>
          </cell>
          <cell r="F9">
            <v>481996</v>
          </cell>
          <cell r="G9">
            <v>28732301</v>
          </cell>
          <cell r="I9">
            <v>141748321</v>
          </cell>
          <cell r="J9">
            <v>0.18</v>
          </cell>
          <cell r="K9">
            <v>849.64</v>
          </cell>
        </row>
        <row r="10">
          <cell r="B10">
            <v>2609392618</v>
          </cell>
          <cell r="C10">
            <v>10739224</v>
          </cell>
          <cell r="D10">
            <v>1999918575</v>
          </cell>
          <cell r="E10">
            <v>7185253</v>
          </cell>
          <cell r="F10">
            <v>585509</v>
          </cell>
          <cell r="G10">
            <v>24058587</v>
          </cell>
          <cell r="I10">
            <v>197303392</v>
          </cell>
          <cell r="J10">
            <v>0.39</v>
          </cell>
          <cell r="K10">
            <v>309.60000000000002</v>
          </cell>
        </row>
        <row r="11">
          <cell r="B11">
            <v>1985653510</v>
          </cell>
          <cell r="C11">
            <v>15148302</v>
          </cell>
          <cell r="D11">
            <v>1559258554</v>
          </cell>
          <cell r="E11">
            <v>2836453</v>
          </cell>
          <cell r="F11">
            <v>901545</v>
          </cell>
          <cell r="G11">
            <v>18704799</v>
          </cell>
          <cell r="I11">
            <v>190914498</v>
          </cell>
          <cell r="J11">
            <v>0.24</v>
          </cell>
          <cell r="K11">
            <v>500.4</v>
          </cell>
        </row>
        <row r="12">
          <cell r="B12">
            <v>2065776228</v>
          </cell>
          <cell r="C12">
            <v>9430090</v>
          </cell>
          <cell r="D12">
            <v>1605109195</v>
          </cell>
          <cell r="E12">
            <v>4245064</v>
          </cell>
          <cell r="F12">
            <v>923762</v>
          </cell>
          <cell r="G12">
            <v>18347311</v>
          </cell>
          <cell r="I12">
            <v>163307254</v>
          </cell>
          <cell r="J12">
            <v>0.32</v>
          </cell>
          <cell r="K12">
            <v>354.96</v>
          </cell>
        </row>
        <row r="13">
          <cell r="B13">
            <v>1661235313</v>
          </cell>
          <cell r="C13">
            <v>9568937</v>
          </cell>
          <cell r="D13">
            <v>1372089456</v>
          </cell>
          <cell r="E13">
            <v>3917169</v>
          </cell>
          <cell r="F13">
            <v>348703</v>
          </cell>
          <cell r="G13">
            <v>16158200</v>
          </cell>
          <cell r="I13">
            <v>141846477</v>
          </cell>
          <cell r="J13">
            <v>0.31</v>
          </cell>
          <cell r="K13">
            <v>378.78</v>
          </cell>
        </row>
        <row r="14">
          <cell r="B14">
            <v>835538232</v>
          </cell>
          <cell r="C14">
            <v>9687217</v>
          </cell>
          <cell r="D14">
            <v>636574273</v>
          </cell>
          <cell r="E14">
            <v>1995136</v>
          </cell>
          <cell r="F14">
            <v>143778</v>
          </cell>
          <cell r="G14">
            <v>9360916</v>
          </cell>
          <cell r="I14">
            <v>121764215</v>
          </cell>
          <cell r="J14">
            <v>0.34</v>
          </cell>
          <cell r="K14">
            <v>437.65</v>
          </cell>
        </row>
        <row r="15">
          <cell r="B15">
            <v>1778989463</v>
          </cell>
          <cell r="C15">
            <v>14049324</v>
          </cell>
          <cell r="D15">
            <v>1160583063</v>
          </cell>
          <cell r="E15">
            <v>2060997</v>
          </cell>
          <cell r="F15">
            <v>97827</v>
          </cell>
          <cell r="G15">
            <v>15547432</v>
          </cell>
          <cell r="I15">
            <v>175605943</v>
          </cell>
          <cell r="J15">
            <v>0.19</v>
          </cell>
          <cell r="K15">
            <v>720.18</v>
          </cell>
        </row>
        <row r="16">
          <cell r="B16">
            <v>2071035658</v>
          </cell>
          <cell r="C16">
            <v>16882437</v>
          </cell>
          <cell r="D16">
            <v>1423104966</v>
          </cell>
          <cell r="E16">
            <v>2326773</v>
          </cell>
          <cell r="F16">
            <v>524318</v>
          </cell>
          <cell r="G16">
            <v>21717556</v>
          </cell>
          <cell r="I16">
            <v>174448496</v>
          </cell>
          <cell r="J16">
            <v>0.2</v>
          </cell>
          <cell r="K16">
            <v>761.73</v>
          </cell>
        </row>
        <row r="17">
          <cell r="B17">
            <v>0</v>
          </cell>
          <cell r="C17">
            <v>533766</v>
          </cell>
          <cell r="D17">
            <v>106472641</v>
          </cell>
          <cell r="E17">
            <v>68445</v>
          </cell>
          <cell r="F17">
            <v>0</v>
          </cell>
          <cell r="G17">
            <v>1168151</v>
          </cell>
          <cell r="I17">
            <v>29324411</v>
          </cell>
          <cell r="J17">
            <v>0.06</v>
          </cell>
          <cell r="K17">
            <v>1706.7</v>
          </cell>
        </row>
        <row r="18">
          <cell r="B18">
            <v>218539717</v>
          </cell>
          <cell r="C18">
            <v>538140</v>
          </cell>
          <cell r="D18">
            <v>172411955</v>
          </cell>
          <cell r="E18">
            <v>689877</v>
          </cell>
          <cell r="F18">
            <v>136914</v>
          </cell>
          <cell r="G18">
            <v>1929901</v>
          </cell>
          <cell r="I18">
            <v>14194670</v>
          </cell>
          <cell r="J18">
            <v>0.48</v>
          </cell>
          <cell r="K18">
            <v>233.42</v>
          </cell>
        </row>
        <row r="19">
          <cell r="B19">
            <v>2320531598</v>
          </cell>
          <cell r="C19">
            <v>18704102</v>
          </cell>
          <cell r="D19">
            <v>1703858644</v>
          </cell>
          <cell r="E19">
            <v>3033299</v>
          </cell>
          <cell r="F19">
            <v>366291</v>
          </cell>
          <cell r="G19">
            <v>28429417</v>
          </cell>
          <cell r="I19">
            <v>262122311</v>
          </cell>
          <cell r="J19">
            <v>0.2</v>
          </cell>
          <cell r="K19">
            <v>836.26</v>
          </cell>
        </row>
        <row r="20">
          <cell r="B20">
            <v>614409386</v>
          </cell>
          <cell r="C20">
            <v>8084004</v>
          </cell>
          <cell r="D20">
            <v>310420105</v>
          </cell>
          <cell r="E20">
            <v>425242</v>
          </cell>
          <cell r="F20">
            <v>864111</v>
          </cell>
          <cell r="G20">
            <v>5445411</v>
          </cell>
          <cell r="I20">
            <v>98209668</v>
          </cell>
          <cell r="J20">
            <v>0.42</v>
          </cell>
          <cell r="K20">
            <v>422.34</v>
          </cell>
        </row>
        <row r="21">
          <cell r="B21">
            <v>124290371</v>
          </cell>
          <cell r="C21">
            <v>-54934</v>
          </cell>
          <cell r="D21">
            <v>78195982</v>
          </cell>
          <cell r="E21">
            <v>618674</v>
          </cell>
          <cell r="F21">
            <v>0</v>
          </cell>
          <cell r="G21">
            <v>1713378</v>
          </cell>
          <cell r="I21">
            <v>25923914</v>
          </cell>
          <cell r="J21">
            <v>0.79</v>
          </cell>
          <cell r="K21">
            <v>276.94</v>
          </cell>
        </row>
        <row r="22">
          <cell r="B22">
            <v>188105928</v>
          </cell>
          <cell r="C22">
            <v>1159908</v>
          </cell>
          <cell r="D22">
            <v>159850316</v>
          </cell>
          <cell r="E22">
            <v>555306</v>
          </cell>
          <cell r="F22">
            <v>0</v>
          </cell>
          <cell r="G22">
            <v>2349506</v>
          </cell>
          <cell r="I22">
            <v>29413344</v>
          </cell>
          <cell r="J22">
            <v>0.35</v>
          </cell>
          <cell r="K22">
            <v>423.1</v>
          </cell>
        </row>
        <row r="23">
          <cell r="B23">
            <v>1301095063</v>
          </cell>
          <cell r="C23">
            <v>4633152</v>
          </cell>
          <cell r="D23">
            <v>1068205297</v>
          </cell>
          <cell r="E23">
            <v>3817423</v>
          </cell>
          <cell r="F23">
            <v>294484</v>
          </cell>
          <cell r="G23">
            <v>12415097</v>
          </cell>
          <cell r="I23">
            <v>74371155</v>
          </cell>
          <cell r="J23">
            <v>0.38</v>
          </cell>
          <cell r="K23">
            <v>301.93</v>
          </cell>
        </row>
        <row r="24">
          <cell r="B24">
            <v>470793904</v>
          </cell>
          <cell r="C24">
            <v>2047197</v>
          </cell>
          <cell r="D24">
            <v>266531637</v>
          </cell>
          <cell r="E24">
            <v>539923</v>
          </cell>
          <cell r="F24">
            <v>423649</v>
          </cell>
          <cell r="G24">
            <v>4822450</v>
          </cell>
          <cell r="I24">
            <v>43453163</v>
          </cell>
          <cell r="J24">
            <v>0.36</v>
          </cell>
          <cell r="K24">
            <v>500.48</v>
          </cell>
        </row>
        <row r="25">
          <cell r="B25">
            <v>561230890</v>
          </cell>
          <cell r="C25">
            <v>2739916</v>
          </cell>
          <cell r="D25">
            <v>435735573</v>
          </cell>
          <cell r="E25">
            <v>1560220</v>
          </cell>
          <cell r="F25">
            <v>246914</v>
          </cell>
          <cell r="G25">
            <v>6465915</v>
          </cell>
          <cell r="I25">
            <v>42023259</v>
          </cell>
          <cell r="J25">
            <v>0.41</v>
          </cell>
          <cell r="K25">
            <v>357.8</v>
          </cell>
        </row>
        <row r="26">
          <cell r="B26">
            <v>180430071</v>
          </cell>
          <cell r="C26">
            <v>4336775</v>
          </cell>
          <cell r="D26">
            <v>140442060</v>
          </cell>
          <cell r="E26">
            <v>31548</v>
          </cell>
          <cell r="F26">
            <v>11467</v>
          </cell>
          <cell r="G26">
            <v>2294220</v>
          </cell>
          <cell r="I26">
            <v>35883279</v>
          </cell>
          <cell r="J26">
            <v>0.03</v>
          </cell>
          <cell r="K26">
            <v>5333.52</v>
          </cell>
        </row>
        <row r="27">
          <cell r="B27">
            <v>457545823</v>
          </cell>
          <cell r="C27">
            <v>4100638</v>
          </cell>
          <cell r="D27">
            <v>237690519</v>
          </cell>
          <cell r="E27">
            <v>90962</v>
          </cell>
          <cell r="F27">
            <v>59888</v>
          </cell>
          <cell r="G27">
            <v>3119290</v>
          </cell>
          <cell r="I27">
            <v>47322331</v>
          </cell>
          <cell r="J27">
            <v>0.06</v>
          </cell>
          <cell r="K27">
            <v>2067.81</v>
          </cell>
        </row>
        <row r="35">
          <cell r="B35">
            <v>65316098</v>
          </cell>
          <cell r="C35">
            <v>96674</v>
          </cell>
          <cell r="D35">
            <v>45805276</v>
          </cell>
          <cell r="E35">
            <v>21219</v>
          </cell>
          <cell r="F35">
            <v>2680</v>
          </cell>
          <cell r="G35">
            <v>544533</v>
          </cell>
          <cell r="I35">
            <v>5280945</v>
          </cell>
          <cell r="J35">
            <v>0.05</v>
          </cell>
          <cell r="K35">
            <v>2278.5</v>
          </cell>
        </row>
        <row r="36">
          <cell r="B36">
            <v>127408224</v>
          </cell>
          <cell r="C36">
            <v>45128</v>
          </cell>
          <cell r="D36">
            <v>85617456</v>
          </cell>
          <cell r="E36">
            <v>1731716</v>
          </cell>
          <cell r="F36">
            <v>294488</v>
          </cell>
          <cell r="G36">
            <v>1393335</v>
          </cell>
          <cell r="I36">
            <v>9452664</v>
          </cell>
          <cell r="J36">
            <v>2.37</v>
          </cell>
          <cell r="K36">
            <v>68.77</v>
          </cell>
        </row>
        <row r="37">
          <cell r="B37">
            <v>701732290</v>
          </cell>
          <cell r="C37">
            <v>3273458</v>
          </cell>
          <cell r="D37">
            <v>518060197</v>
          </cell>
          <cell r="E37">
            <v>594973</v>
          </cell>
          <cell r="F37">
            <v>798654</v>
          </cell>
          <cell r="G37">
            <v>6519069</v>
          </cell>
          <cell r="I37">
            <v>51583078</v>
          </cell>
          <cell r="J37">
            <v>0.27</v>
          </cell>
          <cell r="K37">
            <v>467.78</v>
          </cell>
        </row>
        <row r="38">
          <cell r="B38">
            <v>366322650</v>
          </cell>
          <cell r="C38">
            <v>1906010</v>
          </cell>
          <cell r="D38">
            <v>277284223</v>
          </cell>
          <cell r="E38">
            <v>423379</v>
          </cell>
          <cell r="F38">
            <v>434676</v>
          </cell>
          <cell r="G38">
            <v>3271124</v>
          </cell>
          <cell r="I38">
            <v>26121530</v>
          </cell>
          <cell r="J38">
            <v>0.31</v>
          </cell>
          <cell r="K38">
            <v>381.23</v>
          </cell>
        </row>
        <row r="39">
          <cell r="B39">
            <v>208066702</v>
          </cell>
          <cell r="C39">
            <v>219270</v>
          </cell>
          <cell r="D39">
            <v>146879170</v>
          </cell>
          <cell r="E39">
            <v>1884382</v>
          </cell>
          <cell r="F39">
            <v>20229</v>
          </cell>
          <cell r="G39">
            <v>1985841</v>
          </cell>
          <cell r="I39">
            <v>13594428</v>
          </cell>
          <cell r="J39">
            <v>1.3</v>
          </cell>
          <cell r="K39">
            <v>104.26</v>
          </cell>
        </row>
        <row r="40">
          <cell r="B40">
            <v>141908576</v>
          </cell>
          <cell r="C40">
            <v>790894</v>
          </cell>
          <cell r="D40">
            <v>117037575</v>
          </cell>
          <cell r="E40">
            <v>104255</v>
          </cell>
          <cell r="F40">
            <v>184115</v>
          </cell>
          <cell r="G40">
            <v>1907038</v>
          </cell>
          <cell r="I40">
            <v>9130621</v>
          </cell>
          <cell r="J40">
            <v>0.25</v>
          </cell>
          <cell r="K40">
            <v>661.32</v>
          </cell>
        </row>
        <row r="41">
          <cell r="B41">
            <v>446170189</v>
          </cell>
          <cell r="C41">
            <v>2143922</v>
          </cell>
          <cell r="D41">
            <v>301075377</v>
          </cell>
          <cell r="E41">
            <v>525100</v>
          </cell>
          <cell r="F41">
            <v>47598</v>
          </cell>
          <cell r="G41">
            <v>3562213</v>
          </cell>
          <cell r="I41">
            <v>37284053</v>
          </cell>
          <cell r="J41">
            <v>0.19</v>
          </cell>
          <cell r="K41">
            <v>622.01</v>
          </cell>
        </row>
        <row r="42">
          <cell r="B42">
            <v>456698235</v>
          </cell>
          <cell r="C42">
            <v>2541913</v>
          </cell>
          <cell r="D42">
            <v>358045119</v>
          </cell>
          <cell r="E42">
            <v>844902</v>
          </cell>
          <cell r="F42">
            <v>165402</v>
          </cell>
          <cell r="G42">
            <v>4981931</v>
          </cell>
          <cell r="I42">
            <v>42135735</v>
          </cell>
          <cell r="J42">
            <v>0.28000000000000003</v>
          </cell>
          <cell r="K42">
            <v>493.11</v>
          </cell>
        </row>
        <row r="43">
          <cell r="B43">
            <v>731609831</v>
          </cell>
          <cell r="C43">
            <v>4842187</v>
          </cell>
          <cell r="D43">
            <v>484656104</v>
          </cell>
          <cell r="E43">
            <v>1127169</v>
          </cell>
          <cell r="F43">
            <v>54787</v>
          </cell>
          <cell r="G43">
            <v>6325137</v>
          </cell>
          <cell r="I43">
            <v>60369950</v>
          </cell>
          <cell r="J43">
            <v>0.24</v>
          </cell>
          <cell r="K43">
            <v>535.14</v>
          </cell>
        </row>
        <row r="44">
          <cell r="B44">
            <v>1151134844</v>
          </cell>
          <cell r="C44">
            <v>5862092</v>
          </cell>
          <cell r="D44">
            <v>884869063</v>
          </cell>
          <cell r="E44">
            <v>2882739</v>
          </cell>
          <cell r="F44">
            <v>161829</v>
          </cell>
          <cell r="G44">
            <v>12355877</v>
          </cell>
          <cell r="I44">
            <v>122891119</v>
          </cell>
          <cell r="J44">
            <v>0.34</v>
          </cell>
          <cell r="K44">
            <v>405.83</v>
          </cell>
        </row>
        <row r="45">
          <cell r="B45">
            <v>1650955508</v>
          </cell>
          <cell r="C45">
            <v>12025839</v>
          </cell>
          <cell r="D45">
            <v>1186149661</v>
          </cell>
          <cell r="E45">
            <v>1679467</v>
          </cell>
          <cell r="F45">
            <v>1214901</v>
          </cell>
          <cell r="G45">
            <v>14104535</v>
          </cell>
          <cell r="I45">
            <v>142877741</v>
          </cell>
          <cell r="J45">
            <v>0.24</v>
          </cell>
          <cell r="K45">
            <v>487.31</v>
          </cell>
        </row>
        <row r="46">
          <cell r="B46">
            <v>362955735</v>
          </cell>
          <cell r="C46">
            <v>2912156</v>
          </cell>
          <cell r="D46">
            <v>289454011</v>
          </cell>
          <cell r="E46">
            <v>577928</v>
          </cell>
          <cell r="F46">
            <v>115035</v>
          </cell>
          <cell r="G46">
            <v>3924175</v>
          </cell>
          <cell r="I46">
            <v>60614398</v>
          </cell>
          <cell r="J46">
            <v>0.24</v>
          </cell>
          <cell r="K46">
            <v>566.29</v>
          </cell>
        </row>
        <row r="47">
          <cell r="B47">
            <v>292289360</v>
          </cell>
          <cell r="C47">
            <v>405970</v>
          </cell>
          <cell r="D47">
            <v>230974510</v>
          </cell>
          <cell r="E47">
            <v>1532953</v>
          </cell>
          <cell r="F47">
            <v>178131</v>
          </cell>
          <cell r="G47">
            <v>3226639</v>
          </cell>
          <cell r="I47">
            <v>31682085</v>
          </cell>
          <cell r="J47">
            <v>0.74</v>
          </cell>
          <cell r="K47">
            <v>188.57</v>
          </cell>
        </row>
        <row r="48">
          <cell r="B48">
            <v>1226670362</v>
          </cell>
          <cell r="C48">
            <v>8837109</v>
          </cell>
          <cell r="D48">
            <v>958125688</v>
          </cell>
          <cell r="E48">
            <v>2246174</v>
          </cell>
          <cell r="F48">
            <v>230057</v>
          </cell>
          <cell r="G48">
            <v>12932085</v>
          </cell>
          <cell r="I48">
            <v>121712144</v>
          </cell>
          <cell r="J48">
            <v>0.26</v>
          </cell>
          <cell r="K48">
            <v>522.25</v>
          </cell>
        </row>
        <row r="49">
          <cell r="B49">
            <v>363464942</v>
          </cell>
          <cell r="C49">
            <v>2022104</v>
          </cell>
          <cell r="D49">
            <v>274710195</v>
          </cell>
          <cell r="E49">
            <v>640757</v>
          </cell>
          <cell r="F49">
            <v>212764</v>
          </cell>
          <cell r="G49">
            <v>3880544</v>
          </cell>
          <cell r="I49">
            <v>44875068</v>
          </cell>
          <cell r="J49">
            <v>0.31</v>
          </cell>
          <cell r="K49">
            <v>454.65</v>
          </cell>
        </row>
        <row r="50">
          <cell r="B50">
            <v>189121378</v>
          </cell>
          <cell r="C50">
            <v>713959</v>
          </cell>
          <cell r="D50">
            <v>147772315</v>
          </cell>
          <cell r="E50">
            <v>558390</v>
          </cell>
          <cell r="F50">
            <v>104741</v>
          </cell>
          <cell r="G50">
            <v>1943432</v>
          </cell>
          <cell r="I50">
            <v>20170963</v>
          </cell>
          <cell r="J50">
            <v>0.45</v>
          </cell>
          <cell r="K50">
            <v>293.07</v>
          </cell>
        </row>
        <row r="51">
          <cell r="B51">
            <v>268846986</v>
          </cell>
          <cell r="C51">
            <v>1869355</v>
          </cell>
          <cell r="D51">
            <v>185876615</v>
          </cell>
          <cell r="E51">
            <v>1262464</v>
          </cell>
          <cell r="F51">
            <v>215347</v>
          </cell>
          <cell r="G51">
            <v>2809951</v>
          </cell>
          <cell r="I51">
            <v>31280433</v>
          </cell>
          <cell r="J51">
            <v>0.8</v>
          </cell>
          <cell r="K51">
            <v>190.14</v>
          </cell>
        </row>
        <row r="52">
          <cell r="B52">
            <v>2307262972</v>
          </cell>
          <cell r="C52">
            <v>21681221</v>
          </cell>
          <cell r="D52">
            <v>1639967965</v>
          </cell>
          <cell r="E52">
            <v>2920257</v>
          </cell>
          <cell r="F52">
            <v>768680</v>
          </cell>
          <cell r="G52">
            <v>22145363</v>
          </cell>
          <cell r="I52">
            <v>270469601</v>
          </cell>
          <cell r="J52">
            <v>0.22</v>
          </cell>
          <cell r="K52">
            <v>600.32000000000005</v>
          </cell>
        </row>
        <row r="53">
          <cell r="B53">
            <v>36827559750</v>
          </cell>
          <cell r="C53">
            <v>220147669</v>
          </cell>
          <cell r="D53">
            <v>26797869171</v>
          </cell>
          <cell r="E53">
            <v>65451204</v>
          </cell>
          <cell r="F53">
            <v>13264612</v>
          </cell>
          <cell r="G53">
            <v>367028071</v>
          </cell>
          <cell r="I53">
            <v>3395679628</v>
          </cell>
          <cell r="J53">
            <v>0.28999999999999998</v>
          </cell>
          <cell r="K53">
            <v>466.27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L50"/>
  <sheetViews>
    <sheetView tabSelected="1" workbookViewId="0">
      <selection activeCell="B7" sqref="B7"/>
    </sheetView>
  </sheetViews>
  <sheetFormatPr defaultRowHeight="16.5"/>
  <cols>
    <col min="1" max="1" width="25.375" customWidth="1"/>
    <col min="2" max="2" width="15.75" customWidth="1"/>
    <col min="3" max="3" width="12.5" customWidth="1"/>
    <col min="4" max="4" width="11" customWidth="1"/>
    <col min="5" max="5" width="12.875" customWidth="1"/>
    <col min="6" max="6" width="13.5" customWidth="1"/>
    <col min="7" max="7" width="14.25" customWidth="1"/>
    <col min="8" max="8" width="6.75" customWidth="1"/>
    <col min="9" max="9" width="10.5" customWidth="1"/>
  </cols>
  <sheetData>
    <row r="1" spans="1:9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>
      <c r="A2" s="26" t="s">
        <v>1</v>
      </c>
      <c r="B2" s="26"/>
      <c r="C2" s="26"/>
      <c r="D2" s="26"/>
      <c r="E2" s="26"/>
      <c r="F2" s="26"/>
      <c r="G2" s="26"/>
      <c r="H2" s="26"/>
      <c r="I2" s="26"/>
    </row>
    <row r="3" spans="1:9">
      <c r="A3" s="1" t="s">
        <v>2</v>
      </c>
      <c r="B3" s="2"/>
      <c r="C3" s="2"/>
      <c r="D3" s="2"/>
      <c r="E3" s="2"/>
      <c r="F3" s="2"/>
      <c r="G3" s="2"/>
      <c r="H3" s="3"/>
      <c r="I3" s="3"/>
    </row>
    <row r="4" spans="1:9">
      <c r="A4" s="27" t="s">
        <v>3</v>
      </c>
      <c r="B4" s="4" t="s">
        <v>4</v>
      </c>
      <c r="C4" s="5" t="s">
        <v>5</v>
      </c>
      <c r="D4" s="5" t="s">
        <v>6</v>
      </c>
      <c r="E4" s="30" t="s">
        <v>7</v>
      </c>
      <c r="F4" s="32" t="s">
        <v>8</v>
      </c>
      <c r="G4" s="5" t="s">
        <v>9</v>
      </c>
      <c r="H4" s="6" t="s">
        <v>10</v>
      </c>
      <c r="I4" s="6" t="s">
        <v>11</v>
      </c>
    </row>
    <row r="5" spans="1:9">
      <c r="A5" s="28"/>
      <c r="B5" s="7" t="s">
        <v>12</v>
      </c>
      <c r="C5" s="8" t="s">
        <v>13</v>
      </c>
      <c r="D5" s="9"/>
      <c r="E5" s="31"/>
      <c r="F5" s="32"/>
      <c r="G5" s="8" t="s">
        <v>12</v>
      </c>
      <c r="H5" s="10" t="s">
        <v>14</v>
      </c>
      <c r="I5" s="10" t="s">
        <v>15</v>
      </c>
    </row>
    <row r="6" spans="1:9">
      <c r="A6" s="29"/>
      <c r="B6" s="11" t="s">
        <v>12</v>
      </c>
      <c r="C6" s="12" t="s">
        <v>12</v>
      </c>
      <c r="D6" s="12" t="s">
        <v>12</v>
      </c>
      <c r="E6" s="31"/>
      <c r="F6" s="32"/>
      <c r="G6" s="12" t="s">
        <v>12</v>
      </c>
      <c r="H6" s="13" t="s">
        <v>16</v>
      </c>
      <c r="I6" s="13" t="s">
        <v>16</v>
      </c>
    </row>
    <row r="7" spans="1:9">
      <c r="A7" s="14" t="s">
        <v>17</v>
      </c>
      <c r="B7" s="15">
        <f>ROUND([1]FR111彙總轉出!B8/1000,0)</f>
        <v>3910308</v>
      </c>
      <c r="C7" s="15">
        <f>ROUND([1]FR111彙總轉出!C8/1000,0)</f>
        <v>6615</v>
      </c>
      <c r="D7" s="15">
        <f>ROUND([1]FR111彙總轉出!D8/1000,0)</f>
        <v>2341392</v>
      </c>
      <c r="E7" s="15">
        <f>ROUND(([1]FR111彙總轉出!E8+[1]FR111彙總轉出!F8)/1000,0)</f>
        <v>6645</v>
      </c>
      <c r="F7" s="15">
        <f>ROUND([1]FR111彙總轉出!G8/1000,0)</f>
        <v>36435</v>
      </c>
      <c r="G7" s="15">
        <f>ROUND([1]FR111彙總轉出!I8/1000,0)</f>
        <v>284973</v>
      </c>
      <c r="H7" s="16">
        <f>[1]FR111彙總轉出!J8</f>
        <v>0.28000000000000003</v>
      </c>
      <c r="I7" s="16">
        <f>[1]FR111彙總轉出!K8</f>
        <v>548.33000000000004</v>
      </c>
    </row>
    <row r="8" spans="1:9">
      <c r="A8" s="14" t="s">
        <v>18</v>
      </c>
      <c r="B8" s="15">
        <f>ROUND([1]FR111彙總轉出!B9/1000,0)</f>
        <v>2414723</v>
      </c>
      <c r="C8" s="15">
        <f>ROUND([1]FR111彙總轉出!C9/1000,0)</f>
        <v>9015</v>
      </c>
      <c r="D8" s="15">
        <f>ROUND([1]FR111彙總轉出!D9/1000,0)</f>
        <v>1887664</v>
      </c>
      <c r="E8" s="15">
        <f>ROUND(([1]FR111彙總轉出!E9+[1]FR111彙總轉出!F9)/1000,0)</f>
        <v>3382</v>
      </c>
      <c r="F8" s="15">
        <f>ROUND([1]FR111彙總轉出!G9/1000,0)</f>
        <v>28732</v>
      </c>
      <c r="G8" s="15">
        <f>ROUND([1]FR111彙總轉出!I9/1000,0)</f>
        <v>141748</v>
      </c>
      <c r="H8" s="16">
        <f>[1]FR111彙總轉出!J9</f>
        <v>0.18</v>
      </c>
      <c r="I8" s="16">
        <f>[1]FR111彙總轉出!K9</f>
        <v>849.64</v>
      </c>
    </row>
    <row r="9" spans="1:9">
      <c r="A9" s="14" t="s">
        <v>19</v>
      </c>
      <c r="B9" s="15">
        <f>ROUND([1]FR111彙總轉出!B10/1000,0)</f>
        <v>2609393</v>
      </c>
      <c r="C9" s="15">
        <f>ROUND([1]FR111彙總轉出!C10/1000,0)</f>
        <v>10739</v>
      </c>
      <c r="D9" s="15">
        <f>ROUND([1]FR111彙總轉出!D10/1000,0)</f>
        <v>1999919</v>
      </c>
      <c r="E9" s="15">
        <f>ROUND(([1]FR111彙總轉出!E10+[1]FR111彙總轉出!F10)/1000,0)</f>
        <v>7771</v>
      </c>
      <c r="F9" s="15">
        <f>ROUND([1]FR111彙總轉出!G10/1000,0)</f>
        <v>24059</v>
      </c>
      <c r="G9" s="15">
        <f>ROUND([1]FR111彙總轉出!I10/1000,0)</f>
        <v>197303</v>
      </c>
      <c r="H9" s="16">
        <f>[1]FR111彙總轉出!J10</f>
        <v>0.39</v>
      </c>
      <c r="I9" s="16">
        <f>[1]FR111彙總轉出!K10</f>
        <v>309.60000000000002</v>
      </c>
    </row>
    <row r="10" spans="1:9">
      <c r="A10" s="14" t="s">
        <v>20</v>
      </c>
      <c r="B10" s="15">
        <f>ROUND([1]FR111彙總轉出!B11/1000,0)</f>
        <v>1985654</v>
      </c>
      <c r="C10" s="15">
        <f>ROUND([1]FR111彙總轉出!C11/1000,0)</f>
        <v>15148</v>
      </c>
      <c r="D10" s="15">
        <f>ROUND([1]FR111彙總轉出!D11/1000,0)</f>
        <v>1559259</v>
      </c>
      <c r="E10" s="15">
        <f>ROUND(([1]FR111彙總轉出!E11+[1]FR111彙總轉出!F11)/1000,0)</f>
        <v>3738</v>
      </c>
      <c r="F10" s="15">
        <f>ROUND([1]FR111彙總轉出!G11/1000,0)</f>
        <v>18705</v>
      </c>
      <c r="G10" s="15">
        <f>ROUND([1]FR111彙總轉出!I11/1000,0)</f>
        <v>190914</v>
      </c>
      <c r="H10" s="16">
        <f>[1]FR111彙總轉出!J11</f>
        <v>0.24</v>
      </c>
      <c r="I10" s="16">
        <f>[1]FR111彙總轉出!K11</f>
        <v>500.4</v>
      </c>
    </row>
    <row r="11" spans="1:9">
      <c r="A11" s="14" t="s">
        <v>21</v>
      </c>
      <c r="B11" s="15">
        <f>ROUND([1]FR111彙總轉出!B12/1000,0)</f>
        <v>2065776</v>
      </c>
      <c r="C11" s="15">
        <f>ROUND([1]FR111彙總轉出!C12/1000,0)</f>
        <v>9430</v>
      </c>
      <c r="D11" s="15">
        <f>ROUND([1]FR111彙總轉出!D12/1000,0)</f>
        <v>1605109</v>
      </c>
      <c r="E11" s="15">
        <f>ROUND(([1]FR111彙總轉出!E12+[1]FR111彙總轉出!F12)/1000,0)</f>
        <v>5169</v>
      </c>
      <c r="F11" s="15">
        <f>ROUND([1]FR111彙總轉出!G12/1000,0)</f>
        <v>18347</v>
      </c>
      <c r="G11" s="15">
        <f>ROUND([1]FR111彙總轉出!I12/1000,0)</f>
        <v>163307</v>
      </c>
      <c r="H11" s="16">
        <f>[1]FR111彙總轉出!J12</f>
        <v>0.32</v>
      </c>
      <c r="I11" s="16">
        <f>[1]FR111彙總轉出!K12</f>
        <v>354.96</v>
      </c>
    </row>
    <row r="12" spans="1:9">
      <c r="A12" s="14" t="s">
        <v>22</v>
      </c>
      <c r="B12" s="15">
        <f>ROUND([1]FR111彙總轉出!B13/1000,0)</f>
        <v>1661235</v>
      </c>
      <c r="C12" s="15">
        <f>ROUND([1]FR111彙總轉出!C13/1000,0)</f>
        <v>9569</v>
      </c>
      <c r="D12" s="15">
        <f>ROUND([1]FR111彙總轉出!D13/1000,0)</f>
        <v>1372089</v>
      </c>
      <c r="E12" s="15">
        <f>ROUND(([1]FR111彙總轉出!E13+[1]FR111彙總轉出!F13)/1000,0)</f>
        <v>4266</v>
      </c>
      <c r="F12" s="15">
        <f>ROUND([1]FR111彙總轉出!G13/1000,0)</f>
        <v>16158</v>
      </c>
      <c r="G12" s="15">
        <f>ROUND([1]FR111彙總轉出!I13/1000,0)</f>
        <v>141846</v>
      </c>
      <c r="H12" s="16">
        <f>[1]FR111彙總轉出!J13</f>
        <v>0.31</v>
      </c>
      <c r="I12" s="16">
        <f>[1]FR111彙總轉出!K13</f>
        <v>378.78</v>
      </c>
    </row>
    <row r="13" spans="1:9">
      <c r="A13" s="14" t="s">
        <v>23</v>
      </c>
      <c r="B13" s="15">
        <f>ROUND([1]FR111彙總轉出!B14/1000,0)</f>
        <v>835538</v>
      </c>
      <c r="C13" s="15">
        <f>ROUND([1]FR111彙總轉出!C14/1000,0)</f>
        <v>9687</v>
      </c>
      <c r="D13" s="15">
        <f>ROUND([1]FR111彙總轉出!D14/1000,0)</f>
        <v>636574</v>
      </c>
      <c r="E13" s="15">
        <f>ROUND(([1]FR111彙總轉出!E14+[1]FR111彙總轉出!F14)/1000,0)</f>
        <v>2139</v>
      </c>
      <c r="F13" s="15">
        <f>ROUND([1]FR111彙總轉出!G14/1000,0)</f>
        <v>9361</v>
      </c>
      <c r="G13" s="15">
        <f>ROUND([1]FR111彙總轉出!I14/1000,0)</f>
        <v>121764</v>
      </c>
      <c r="H13" s="16">
        <f>[1]FR111彙總轉出!J14</f>
        <v>0.34</v>
      </c>
      <c r="I13" s="16">
        <f>[1]FR111彙總轉出!K14</f>
        <v>437.65</v>
      </c>
    </row>
    <row r="14" spans="1:9">
      <c r="A14" s="14" t="s">
        <v>24</v>
      </c>
      <c r="B14" s="15">
        <f>ROUND([1]FR111彙總轉出!B15/1000,0)</f>
        <v>1778989</v>
      </c>
      <c r="C14" s="15">
        <f>ROUND([1]FR111彙總轉出!C15/1000,0)</f>
        <v>14049</v>
      </c>
      <c r="D14" s="15">
        <f>ROUND([1]FR111彙總轉出!D15/1000,0)</f>
        <v>1160583</v>
      </c>
      <c r="E14" s="15">
        <f>ROUND(([1]FR111彙總轉出!E15+[1]FR111彙總轉出!F15)/1000,0)</f>
        <v>2159</v>
      </c>
      <c r="F14" s="15">
        <f>ROUND([1]FR111彙總轉出!G15/1000,0)</f>
        <v>15547</v>
      </c>
      <c r="G14" s="15">
        <f>ROUND([1]FR111彙總轉出!I15/1000,0)</f>
        <v>175606</v>
      </c>
      <c r="H14" s="16">
        <f>[1]FR111彙總轉出!J15</f>
        <v>0.19</v>
      </c>
      <c r="I14" s="16">
        <f>[1]FR111彙總轉出!K15</f>
        <v>720.18</v>
      </c>
    </row>
    <row r="15" spans="1:9">
      <c r="A15" s="14" t="s">
        <v>25</v>
      </c>
      <c r="B15" s="15">
        <f>ROUND([1]FR111彙總轉出!B16/1000,0)</f>
        <v>2071036</v>
      </c>
      <c r="C15" s="15">
        <f>ROUND([1]FR111彙總轉出!C16/1000,0)</f>
        <v>16882</v>
      </c>
      <c r="D15" s="15">
        <f>ROUND([1]FR111彙總轉出!D16/1000,0)</f>
        <v>1423105</v>
      </c>
      <c r="E15" s="15">
        <f>ROUND(([1]FR111彙總轉出!E16+[1]FR111彙總轉出!F16)/1000,0)</f>
        <v>2851</v>
      </c>
      <c r="F15" s="15">
        <f>ROUND([1]FR111彙總轉出!G16/1000,0)</f>
        <v>21718</v>
      </c>
      <c r="G15" s="15">
        <f>ROUND([1]FR111彙總轉出!I16/1000,0)</f>
        <v>174448</v>
      </c>
      <c r="H15" s="16">
        <f>[1]FR111彙總轉出!J16</f>
        <v>0.2</v>
      </c>
      <c r="I15" s="16">
        <f>[1]FR111彙總轉出!K16</f>
        <v>761.73</v>
      </c>
    </row>
    <row r="16" spans="1:9">
      <c r="A16" s="14" t="s">
        <v>26</v>
      </c>
      <c r="B16" s="15">
        <f>ROUND([1]FR111彙總轉出!B17/1000,0)</f>
        <v>0</v>
      </c>
      <c r="C16" s="15">
        <f>ROUND([1]FR111彙總轉出!C17/1000,0)</f>
        <v>534</v>
      </c>
      <c r="D16" s="15">
        <f>ROUND([1]FR111彙總轉出!D17/1000,0)</f>
        <v>106473</v>
      </c>
      <c r="E16" s="15">
        <f>ROUND(([1]FR111彙總轉出!E17+[1]FR111彙總轉出!F17)/1000,0)</f>
        <v>68</v>
      </c>
      <c r="F16" s="15">
        <f>ROUND([1]FR111彙總轉出!G17/1000,0)</f>
        <v>1168</v>
      </c>
      <c r="G16" s="15">
        <f>ROUND([1]FR111彙總轉出!I17/1000,0)</f>
        <v>29324</v>
      </c>
      <c r="H16" s="16">
        <f>[1]FR111彙總轉出!J17</f>
        <v>0.06</v>
      </c>
      <c r="I16" s="16">
        <f>[1]FR111彙總轉出!K17</f>
        <v>1706.7</v>
      </c>
    </row>
    <row r="17" spans="1:9">
      <c r="A17" s="14" t="s">
        <v>27</v>
      </c>
      <c r="B17" s="15">
        <f>ROUND([1]FR111彙總轉出!B18/1000,0)</f>
        <v>218540</v>
      </c>
      <c r="C17" s="15">
        <f>ROUND([1]FR111彙總轉出!C18/1000,0)</f>
        <v>538</v>
      </c>
      <c r="D17" s="15">
        <f>ROUND([1]FR111彙總轉出!D18/1000,0)</f>
        <v>172412</v>
      </c>
      <c r="E17" s="15">
        <f>ROUND(([1]FR111彙總轉出!E18+[1]FR111彙總轉出!F18)/1000,0)</f>
        <v>827</v>
      </c>
      <c r="F17" s="15">
        <f>ROUND([1]FR111彙總轉出!G18/1000,0)</f>
        <v>1930</v>
      </c>
      <c r="G17" s="15">
        <f>ROUND([1]FR111彙總轉出!I18/1000,0)</f>
        <v>14195</v>
      </c>
      <c r="H17" s="16">
        <f>[1]FR111彙總轉出!J18</f>
        <v>0.48</v>
      </c>
      <c r="I17" s="16">
        <f>[1]FR111彙總轉出!K18</f>
        <v>233.42</v>
      </c>
    </row>
    <row r="18" spans="1:9">
      <c r="A18" s="14" t="s">
        <v>28</v>
      </c>
      <c r="B18" s="15">
        <f>ROUND([1]FR111彙總轉出!B19/1000,0)</f>
        <v>2320532</v>
      </c>
      <c r="C18" s="15">
        <f>ROUND([1]FR111彙總轉出!C19/1000,0)</f>
        <v>18704</v>
      </c>
      <c r="D18" s="15">
        <f>ROUND([1]FR111彙總轉出!D19/1000,0)</f>
        <v>1703859</v>
      </c>
      <c r="E18" s="15">
        <f>ROUND(([1]FR111彙總轉出!E19+[1]FR111彙總轉出!F19)/1000,0)</f>
        <v>3400</v>
      </c>
      <c r="F18" s="15">
        <f>ROUND([1]FR111彙總轉出!G19/1000,0)</f>
        <v>28429</v>
      </c>
      <c r="G18" s="15">
        <f>ROUND([1]FR111彙總轉出!I19/1000,0)</f>
        <v>262122</v>
      </c>
      <c r="H18" s="16">
        <f>[1]FR111彙總轉出!J19</f>
        <v>0.2</v>
      </c>
      <c r="I18" s="16">
        <f>[1]FR111彙總轉出!K19</f>
        <v>836.26</v>
      </c>
    </row>
    <row r="19" spans="1:9">
      <c r="A19" s="14" t="s">
        <v>29</v>
      </c>
      <c r="B19" s="15">
        <f>ROUND([1]FR111彙總轉出!B20/1000,0)</f>
        <v>614409</v>
      </c>
      <c r="C19" s="15">
        <f>ROUND([1]FR111彙總轉出!C20/1000,0)</f>
        <v>8084</v>
      </c>
      <c r="D19" s="15">
        <f>ROUND([1]FR111彙總轉出!D20/1000,0)</f>
        <v>310420</v>
      </c>
      <c r="E19" s="15">
        <f>ROUND(([1]FR111彙總轉出!E20+[1]FR111彙總轉出!F20)/1000,0)</f>
        <v>1289</v>
      </c>
      <c r="F19" s="15">
        <f>ROUND([1]FR111彙總轉出!G20/1000,0)</f>
        <v>5445</v>
      </c>
      <c r="G19" s="15">
        <f>ROUND([1]FR111彙總轉出!I20/1000,0)</f>
        <v>98210</v>
      </c>
      <c r="H19" s="16">
        <f>[1]FR111彙總轉出!J20</f>
        <v>0.42</v>
      </c>
      <c r="I19" s="16">
        <f>[1]FR111彙總轉出!K20</f>
        <v>422.34</v>
      </c>
    </row>
    <row r="20" spans="1:9">
      <c r="A20" s="14" t="s">
        <v>30</v>
      </c>
      <c r="B20" s="15">
        <f>ROUND([1]FR111彙總轉出!B21/1000,0)</f>
        <v>124290</v>
      </c>
      <c r="C20" s="15">
        <f>ROUND([1]FR111彙總轉出!C21/1000,0)</f>
        <v>-55</v>
      </c>
      <c r="D20" s="15">
        <f>ROUND([1]FR111彙總轉出!D21/1000,0)</f>
        <v>78196</v>
      </c>
      <c r="E20" s="15">
        <f>ROUND(([1]FR111彙總轉出!E21+[1]FR111彙總轉出!F21)/1000,0)</f>
        <v>619</v>
      </c>
      <c r="F20" s="15">
        <f>ROUND([1]FR111彙總轉出!G21/1000,0)</f>
        <v>1713</v>
      </c>
      <c r="G20" s="15">
        <f>ROUND([1]FR111彙總轉出!I21/1000,0)</f>
        <v>25924</v>
      </c>
      <c r="H20" s="16">
        <f>[1]FR111彙總轉出!J21</f>
        <v>0.79</v>
      </c>
      <c r="I20" s="16">
        <f>[1]FR111彙總轉出!K21</f>
        <v>276.94</v>
      </c>
    </row>
    <row r="21" spans="1:9">
      <c r="A21" s="14" t="s">
        <v>31</v>
      </c>
      <c r="B21" s="15">
        <f>ROUND([1]FR111彙總轉出!B22/1000,0)</f>
        <v>188106</v>
      </c>
      <c r="C21" s="15">
        <f>ROUND([1]FR111彙總轉出!C22/1000,0)</f>
        <v>1160</v>
      </c>
      <c r="D21" s="15">
        <f>ROUND([1]FR111彙總轉出!D22/1000,0)</f>
        <v>159850</v>
      </c>
      <c r="E21" s="15">
        <f>ROUND(([1]FR111彙總轉出!E22+[1]FR111彙總轉出!F22)/1000,0)</f>
        <v>555</v>
      </c>
      <c r="F21" s="15">
        <f>ROUND([1]FR111彙總轉出!G22/1000,0)</f>
        <v>2350</v>
      </c>
      <c r="G21" s="15">
        <f>ROUND([1]FR111彙總轉出!I22/1000,0)</f>
        <v>29413</v>
      </c>
      <c r="H21" s="16">
        <f>[1]FR111彙總轉出!J22</f>
        <v>0.35</v>
      </c>
      <c r="I21" s="16">
        <f>[1]FR111彙總轉出!K22</f>
        <v>423.1</v>
      </c>
    </row>
    <row r="22" spans="1:9">
      <c r="A22" s="14" t="s">
        <v>32</v>
      </c>
      <c r="B22" s="15">
        <f>ROUND([1]FR111彙總轉出!B23/1000,0)</f>
        <v>1301095</v>
      </c>
      <c r="C22" s="15">
        <f>ROUND([1]FR111彙總轉出!C23/1000,0)</f>
        <v>4633</v>
      </c>
      <c r="D22" s="15">
        <f>ROUND([1]FR111彙總轉出!D23/1000,0)</f>
        <v>1068205</v>
      </c>
      <c r="E22" s="15">
        <f>ROUND(([1]FR111彙總轉出!E23+[1]FR111彙總轉出!F23)/1000,0)</f>
        <v>4112</v>
      </c>
      <c r="F22" s="15">
        <f>ROUND([1]FR111彙總轉出!G23/1000,0)</f>
        <v>12415</v>
      </c>
      <c r="G22" s="15">
        <f>ROUND([1]FR111彙總轉出!I23/1000,0)</f>
        <v>74371</v>
      </c>
      <c r="H22" s="16">
        <f>[1]FR111彙總轉出!J23</f>
        <v>0.38</v>
      </c>
      <c r="I22" s="16">
        <f>[1]FR111彙總轉出!K23</f>
        <v>301.93</v>
      </c>
    </row>
    <row r="23" spans="1:9">
      <c r="A23" s="14" t="s">
        <v>33</v>
      </c>
      <c r="B23" s="15">
        <f>ROUND([1]FR111彙總轉出!B24/1000,0)</f>
        <v>470794</v>
      </c>
      <c r="C23" s="15">
        <f>ROUND([1]FR111彙總轉出!C24/1000,0)</f>
        <v>2047</v>
      </c>
      <c r="D23" s="15">
        <f>ROUND([1]FR111彙總轉出!D24/1000,0)</f>
        <v>266532</v>
      </c>
      <c r="E23" s="15">
        <f>ROUND(([1]FR111彙總轉出!E24+[1]FR111彙總轉出!F24)/1000,0)</f>
        <v>964</v>
      </c>
      <c r="F23" s="15">
        <f>ROUND([1]FR111彙總轉出!G24/1000,0)</f>
        <v>4822</v>
      </c>
      <c r="G23" s="15">
        <f>ROUND([1]FR111彙總轉出!I24/1000,0)</f>
        <v>43453</v>
      </c>
      <c r="H23" s="16">
        <f>[1]FR111彙總轉出!J24</f>
        <v>0.36</v>
      </c>
      <c r="I23" s="16">
        <f>[1]FR111彙總轉出!K24</f>
        <v>500.48</v>
      </c>
    </row>
    <row r="24" spans="1:9">
      <c r="A24" s="14" t="s">
        <v>34</v>
      </c>
      <c r="B24" s="15">
        <f>ROUND([1]FR111彙總轉出!B25/1000,0)</f>
        <v>561231</v>
      </c>
      <c r="C24" s="15">
        <f>ROUND([1]FR111彙總轉出!C25/1000,0)</f>
        <v>2740</v>
      </c>
      <c r="D24" s="15">
        <f>ROUND([1]FR111彙總轉出!D25/1000,0)</f>
        <v>435736</v>
      </c>
      <c r="E24" s="15">
        <f>ROUND(([1]FR111彙總轉出!E25+[1]FR111彙總轉出!F25)/1000,0)</f>
        <v>1807</v>
      </c>
      <c r="F24" s="15">
        <f>ROUND([1]FR111彙總轉出!G25/1000,0)</f>
        <v>6466</v>
      </c>
      <c r="G24" s="15">
        <f>ROUND([1]FR111彙總轉出!I25/1000,0)</f>
        <v>42023</v>
      </c>
      <c r="H24" s="16">
        <f>[1]FR111彙總轉出!J25</f>
        <v>0.41</v>
      </c>
      <c r="I24" s="16">
        <f>[1]FR111彙總轉出!K25</f>
        <v>357.8</v>
      </c>
    </row>
    <row r="25" spans="1:9">
      <c r="A25" s="14" t="s">
        <v>35</v>
      </c>
      <c r="B25" s="15">
        <f>ROUND([1]FR111彙總轉出!B26/1000,0)</f>
        <v>180430</v>
      </c>
      <c r="C25" s="15">
        <f>ROUND([1]FR111彙總轉出!C26/1000,0)</f>
        <v>4337</v>
      </c>
      <c r="D25" s="15">
        <f>ROUND([1]FR111彙總轉出!D26/1000,0)</f>
        <v>140442</v>
      </c>
      <c r="E25" s="15">
        <f>ROUND(([1]FR111彙總轉出!E26+[1]FR111彙總轉出!F26)/1000,0)</f>
        <v>43</v>
      </c>
      <c r="F25" s="15">
        <f>ROUND([1]FR111彙總轉出!G26/1000,0)</f>
        <v>2294</v>
      </c>
      <c r="G25" s="15">
        <f>ROUND([1]FR111彙總轉出!I26/1000,0)</f>
        <v>35883</v>
      </c>
      <c r="H25" s="16">
        <f>[1]FR111彙總轉出!J26</f>
        <v>0.03</v>
      </c>
      <c r="I25" s="16">
        <f>[1]FR111彙總轉出!K26</f>
        <v>5333.52</v>
      </c>
    </row>
    <row r="26" spans="1:9">
      <c r="A26" s="14" t="s">
        <v>36</v>
      </c>
      <c r="B26" s="15">
        <f>ROUND([1]FR111彙總轉出!B27/1000,0)</f>
        <v>457546</v>
      </c>
      <c r="C26" s="15">
        <f>ROUND([1]FR111彙總轉出!C27/1000,0)</f>
        <v>4101</v>
      </c>
      <c r="D26" s="15">
        <f>ROUND([1]FR111彙總轉出!D27/1000,0)</f>
        <v>237691</v>
      </c>
      <c r="E26" s="15">
        <f>ROUND(([1]FR111彙總轉出!E27+[1]FR111彙總轉出!F27)/1000,0)</f>
        <v>151</v>
      </c>
      <c r="F26" s="15">
        <f>ROUND([1]FR111彙總轉出!G27/1000,0)</f>
        <v>3119</v>
      </c>
      <c r="G26" s="15">
        <f>ROUND([1]FR111彙總轉出!I27/1000,0)</f>
        <v>47322</v>
      </c>
      <c r="H26" s="16">
        <f>[1]FR111彙總轉出!J27</f>
        <v>0.06</v>
      </c>
      <c r="I26" s="16">
        <f>[1]FR111彙總轉出!K27</f>
        <v>2067.81</v>
      </c>
    </row>
    <row r="27" spans="1:9">
      <c r="A27" s="14" t="s">
        <v>37</v>
      </c>
      <c r="B27" s="15">
        <f>ROUND([1]FR111彙總轉出!B35/1000,0)</f>
        <v>65316</v>
      </c>
      <c r="C27" s="15">
        <f>ROUND([1]FR111彙總轉出!C35/1000,0)</f>
        <v>97</v>
      </c>
      <c r="D27" s="15">
        <f>ROUND([1]FR111彙總轉出!D35/1000,0)</f>
        <v>45805</v>
      </c>
      <c r="E27" s="15">
        <f>ROUND(([1]FR111彙總轉出!E35+[1]FR111彙總轉出!F35)/1000,0)</f>
        <v>24</v>
      </c>
      <c r="F27" s="15">
        <f>ROUND([1]FR111彙總轉出!G35/1000,0)</f>
        <v>545</v>
      </c>
      <c r="G27" s="15">
        <f>ROUND([1]FR111彙總轉出!I35/1000,0)</f>
        <v>5281</v>
      </c>
      <c r="H27" s="16">
        <f>[1]FR111彙總轉出!J35</f>
        <v>0.05</v>
      </c>
      <c r="I27" s="16">
        <f>[1]FR111彙總轉出!K35</f>
        <v>2278.5</v>
      </c>
    </row>
    <row r="28" spans="1:9">
      <c r="A28" s="14" t="s">
        <v>38</v>
      </c>
      <c r="B28" s="15">
        <f>ROUND([1]FR111彙總轉出!B36/1000,0)</f>
        <v>127408</v>
      </c>
      <c r="C28" s="15">
        <f>ROUND([1]FR111彙總轉出!C36/1000,0)</f>
        <v>45</v>
      </c>
      <c r="D28" s="15">
        <f>ROUND([1]FR111彙總轉出!D36/1000,0)</f>
        <v>85617</v>
      </c>
      <c r="E28" s="15">
        <f>ROUND(([1]FR111彙總轉出!E36+[1]FR111彙總轉出!F36)/1000,0)</f>
        <v>2026</v>
      </c>
      <c r="F28" s="15">
        <f>ROUND([1]FR111彙總轉出!G36/1000,0)</f>
        <v>1393</v>
      </c>
      <c r="G28" s="15">
        <f>ROUND([1]FR111彙總轉出!I36/1000,0)</f>
        <v>9453</v>
      </c>
      <c r="H28" s="16">
        <f>[1]FR111彙總轉出!J36</f>
        <v>2.37</v>
      </c>
      <c r="I28" s="16">
        <f>[1]FR111彙總轉出!K36</f>
        <v>68.77</v>
      </c>
    </row>
    <row r="29" spans="1:9">
      <c r="A29" s="14" t="s">
        <v>39</v>
      </c>
      <c r="B29" s="15">
        <f>ROUND([1]FR111彙總轉出!B37/1000,0)</f>
        <v>701732</v>
      </c>
      <c r="C29" s="15">
        <f>ROUND([1]FR111彙總轉出!C37/1000,0)</f>
        <v>3273</v>
      </c>
      <c r="D29" s="15">
        <f>ROUND([1]FR111彙總轉出!D37/1000,0)</f>
        <v>518060</v>
      </c>
      <c r="E29" s="15">
        <f>ROUND(([1]FR111彙總轉出!E37+[1]FR111彙總轉出!F37)/1000,0)</f>
        <v>1394</v>
      </c>
      <c r="F29" s="15">
        <f>ROUND([1]FR111彙總轉出!G37/1000,0)</f>
        <v>6519</v>
      </c>
      <c r="G29" s="15">
        <f>ROUND([1]FR111彙總轉出!I37/1000,0)</f>
        <v>51583</v>
      </c>
      <c r="H29" s="16">
        <f>[1]FR111彙總轉出!J37</f>
        <v>0.27</v>
      </c>
      <c r="I29" s="16">
        <f>[1]FR111彙總轉出!K37</f>
        <v>467.78</v>
      </c>
    </row>
    <row r="30" spans="1:9">
      <c r="A30" s="14" t="s">
        <v>40</v>
      </c>
      <c r="B30" s="15">
        <f>ROUND([1]FR111彙總轉出!B38/1000,0)</f>
        <v>366323</v>
      </c>
      <c r="C30" s="15">
        <f>ROUND([1]FR111彙總轉出!C38/1000,0)</f>
        <v>1906</v>
      </c>
      <c r="D30" s="15">
        <f>ROUND([1]FR111彙總轉出!D38/1000,0)</f>
        <v>277284</v>
      </c>
      <c r="E30" s="15">
        <f>ROUND(([1]FR111彙總轉出!E38+[1]FR111彙總轉出!F38)/1000,0)</f>
        <v>858</v>
      </c>
      <c r="F30" s="15">
        <f>ROUND([1]FR111彙總轉出!G38/1000,0)</f>
        <v>3271</v>
      </c>
      <c r="G30" s="15">
        <f>ROUND([1]FR111彙總轉出!I38/1000,0)</f>
        <v>26122</v>
      </c>
      <c r="H30" s="16">
        <f>[1]FR111彙總轉出!J38</f>
        <v>0.31</v>
      </c>
      <c r="I30" s="16">
        <f>[1]FR111彙總轉出!K38</f>
        <v>381.23</v>
      </c>
    </row>
    <row r="31" spans="1:9">
      <c r="A31" s="14" t="s">
        <v>41</v>
      </c>
      <c r="B31" s="15">
        <f>ROUND([1]FR111彙總轉出!B39/1000,0)</f>
        <v>208067</v>
      </c>
      <c r="C31" s="15">
        <f>ROUND([1]FR111彙總轉出!C39/1000,0)</f>
        <v>219</v>
      </c>
      <c r="D31" s="15">
        <f>ROUND([1]FR111彙總轉出!D39/1000,0)</f>
        <v>146879</v>
      </c>
      <c r="E31" s="15">
        <f>ROUND(([1]FR111彙總轉出!E39+[1]FR111彙總轉出!F39)/1000,0)</f>
        <v>1905</v>
      </c>
      <c r="F31" s="15">
        <f>ROUND([1]FR111彙總轉出!G39/1000,0)</f>
        <v>1986</v>
      </c>
      <c r="G31" s="15">
        <f>ROUND([1]FR111彙總轉出!I39/1000,0)</f>
        <v>13594</v>
      </c>
      <c r="H31" s="16">
        <f>[1]FR111彙總轉出!J39</f>
        <v>1.3</v>
      </c>
      <c r="I31" s="16">
        <f>[1]FR111彙總轉出!K39</f>
        <v>104.26</v>
      </c>
    </row>
    <row r="32" spans="1:9">
      <c r="A32" s="14" t="s">
        <v>42</v>
      </c>
      <c r="B32" s="15">
        <f>ROUND([1]FR111彙總轉出!B40/1000,0)</f>
        <v>141909</v>
      </c>
      <c r="C32" s="15">
        <f>ROUND([1]FR111彙總轉出!C40/1000,0)</f>
        <v>791</v>
      </c>
      <c r="D32" s="15">
        <f>ROUND([1]FR111彙總轉出!D40/1000,0)</f>
        <v>117038</v>
      </c>
      <c r="E32" s="15">
        <f>ROUND(([1]FR111彙總轉出!E40+[1]FR111彙總轉出!F40)/1000,0)</f>
        <v>288</v>
      </c>
      <c r="F32" s="15">
        <f>ROUND([1]FR111彙總轉出!G40/1000,0)</f>
        <v>1907</v>
      </c>
      <c r="G32" s="15">
        <f>ROUND([1]FR111彙總轉出!I40/1000,0)</f>
        <v>9131</v>
      </c>
      <c r="H32" s="16">
        <f>[1]FR111彙總轉出!J40</f>
        <v>0.25</v>
      </c>
      <c r="I32" s="16">
        <f>[1]FR111彙總轉出!K40</f>
        <v>661.32</v>
      </c>
    </row>
    <row r="33" spans="1:12">
      <c r="A33" s="14" t="s">
        <v>43</v>
      </c>
      <c r="B33" s="15">
        <f>ROUND([1]FR111彙總轉出!B41/1000,0)</f>
        <v>446170</v>
      </c>
      <c r="C33" s="15">
        <f>ROUND([1]FR111彙總轉出!C41/1000,0)</f>
        <v>2144</v>
      </c>
      <c r="D33" s="15">
        <f>ROUND([1]FR111彙總轉出!D41/1000,0)</f>
        <v>301075</v>
      </c>
      <c r="E33" s="15">
        <f>ROUND(([1]FR111彙總轉出!E41+[1]FR111彙總轉出!F41)/1000,0)</f>
        <v>573</v>
      </c>
      <c r="F33" s="15">
        <f>ROUND([1]FR111彙總轉出!G41/1000,0)</f>
        <v>3562</v>
      </c>
      <c r="G33" s="15">
        <f>ROUND([1]FR111彙總轉出!I41/1000,0)</f>
        <v>37284</v>
      </c>
      <c r="H33" s="16">
        <f>[1]FR111彙總轉出!J41</f>
        <v>0.19</v>
      </c>
      <c r="I33" s="16">
        <f>[1]FR111彙總轉出!K41</f>
        <v>622.01</v>
      </c>
    </row>
    <row r="34" spans="1:12">
      <c r="A34" s="14" t="s">
        <v>44</v>
      </c>
      <c r="B34" s="15">
        <f>ROUND([1]FR111彙總轉出!B42/1000,0)</f>
        <v>456698</v>
      </c>
      <c r="C34" s="15">
        <f>ROUND([1]FR111彙總轉出!C42/1000,0)</f>
        <v>2542</v>
      </c>
      <c r="D34" s="15">
        <f>ROUND([1]FR111彙總轉出!D42/1000,0)</f>
        <v>358045</v>
      </c>
      <c r="E34" s="15">
        <f>ROUND(([1]FR111彙總轉出!E42+[1]FR111彙總轉出!F42)/1000,0)</f>
        <v>1010</v>
      </c>
      <c r="F34" s="15">
        <f>ROUND([1]FR111彙總轉出!G42/1000,0)</f>
        <v>4982</v>
      </c>
      <c r="G34" s="15">
        <f>ROUND([1]FR111彙總轉出!I42/1000,0)</f>
        <v>42136</v>
      </c>
      <c r="H34" s="16">
        <f>[1]FR111彙總轉出!J42</f>
        <v>0.28000000000000003</v>
      </c>
      <c r="I34" s="16">
        <f>[1]FR111彙總轉出!K42</f>
        <v>493.11</v>
      </c>
    </row>
    <row r="35" spans="1:12">
      <c r="A35" s="14" t="s">
        <v>45</v>
      </c>
      <c r="B35" s="15">
        <f>ROUND([1]FR111彙總轉出!B43/1000,0)</f>
        <v>731610</v>
      </c>
      <c r="C35" s="15">
        <f>ROUND([1]FR111彙總轉出!C43/1000,0)</f>
        <v>4842</v>
      </c>
      <c r="D35" s="15">
        <f>ROUND([1]FR111彙總轉出!D43/1000,0)</f>
        <v>484656</v>
      </c>
      <c r="E35" s="15">
        <f>ROUND(([1]FR111彙總轉出!E43+[1]FR111彙總轉出!F43)/1000,0)</f>
        <v>1182</v>
      </c>
      <c r="F35" s="15">
        <f>ROUND([1]FR111彙總轉出!G43/1000,0)</f>
        <v>6325</v>
      </c>
      <c r="G35" s="15">
        <f>ROUND([1]FR111彙總轉出!I43/1000,0)</f>
        <v>60370</v>
      </c>
      <c r="H35" s="16">
        <f>[1]FR111彙總轉出!J43</f>
        <v>0.24</v>
      </c>
      <c r="I35" s="16">
        <f>[1]FR111彙總轉出!K43</f>
        <v>535.14</v>
      </c>
    </row>
    <row r="36" spans="1:12">
      <c r="A36" s="14" t="s">
        <v>46</v>
      </c>
      <c r="B36" s="15">
        <f>ROUND([1]FR111彙總轉出!B44/1000,0)</f>
        <v>1151135</v>
      </c>
      <c r="C36" s="15">
        <f>ROUND([1]FR111彙總轉出!C44/1000,0)</f>
        <v>5862</v>
      </c>
      <c r="D36" s="15">
        <f>ROUND([1]FR111彙總轉出!D44/1000,0)</f>
        <v>884869</v>
      </c>
      <c r="E36" s="15">
        <f>ROUND(([1]FR111彙總轉出!E44+[1]FR111彙總轉出!F44)/1000,0)</f>
        <v>3045</v>
      </c>
      <c r="F36" s="15">
        <f>ROUND([1]FR111彙總轉出!G44/1000,0)</f>
        <v>12356</v>
      </c>
      <c r="G36" s="15">
        <f>ROUND([1]FR111彙總轉出!I44/1000,0)</f>
        <v>122891</v>
      </c>
      <c r="H36" s="16">
        <f>[1]FR111彙總轉出!J44</f>
        <v>0.34</v>
      </c>
      <c r="I36" s="16">
        <f>[1]FR111彙總轉出!K44</f>
        <v>405.83</v>
      </c>
    </row>
    <row r="37" spans="1:12">
      <c r="A37" s="14" t="s">
        <v>47</v>
      </c>
      <c r="B37" s="15">
        <f>ROUND([1]FR111彙總轉出!B45/1000,0)</f>
        <v>1650956</v>
      </c>
      <c r="C37" s="15">
        <f>ROUND([1]FR111彙總轉出!C45/1000,0)</f>
        <v>12026</v>
      </c>
      <c r="D37" s="15">
        <f>ROUND([1]FR111彙總轉出!D45/1000,0)</f>
        <v>1186150</v>
      </c>
      <c r="E37" s="15">
        <f>ROUND(([1]FR111彙總轉出!E45+[1]FR111彙總轉出!F45)/1000,0)</f>
        <v>2894</v>
      </c>
      <c r="F37" s="15">
        <f>ROUND([1]FR111彙總轉出!G45/1000,0)</f>
        <v>14105</v>
      </c>
      <c r="G37" s="15">
        <f>ROUND([1]FR111彙總轉出!I45/1000,0)</f>
        <v>142878</v>
      </c>
      <c r="H37" s="16">
        <f>[1]FR111彙總轉出!J45</f>
        <v>0.24</v>
      </c>
      <c r="I37" s="16">
        <f>[1]FR111彙總轉出!K45</f>
        <v>487.31</v>
      </c>
    </row>
    <row r="38" spans="1:12">
      <c r="A38" s="14" t="s">
        <v>48</v>
      </c>
      <c r="B38" s="15">
        <f>ROUND([1]FR111彙總轉出!B46/1000,0)</f>
        <v>362956</v>
      </c>
      <c r="C38" s="15">
        <f>ROUND([1]FR111彙總轉出!C46/1000,0)</f>
        <v>2912</v>
      </c>
      <c r="D38" s="15">
        <f>ROUND([1]FR111彙總轉出!D46/1000,0)</f>
        <v>289454</v>
      </c>
      <c r="E38" s="15">
        <f>ROUND(([1]FR111彙總轉出!E46+[1]FR111彙總轉出!F46)/1000,0)</f>
        <v>693</v>
      </c>
      <c r="F38" s="15">
        <f>ROUND([1]FR111彙總轉出!G46/1000,0)</f>
        <v>3924</v>
      </c>
      <c r="G38" s="15">
        <f>ROUND([1]FR111彙總轉出!I46/1000,0)</f>
        <v>60614</v>
      </c>
      <c r="H38" s="16">
        <f>[1]FR111彙總轉出!J46</f>
        <v>0.24</v>
      </c>
      <c r="I38" s="16">
        <f>[1]FR111彙總轉出!K46</f>
        <v>566.29</v>
      </c>
    </row>
    <row r="39" spans="1:12">
      <c r="A39" s="14" t="s">
        <v>49</v>
      </c>
      <c r="B39" s="15">
        <f>ROUND([1]FR111彙總轉出!B47/1000,0)</f>
        <v>292289</v>
      </c>
      <c r="C39" s="15">
        <f>ROUND([1]FR111彙總轉出!C47/1000,0)</f>
        <v>406</v>
      </c>
      <c r="D39" s="15">
        <f>ROUND([1]FR111彙總轉出!D47/1000,0)</f>
        <v>230975</v>
      </c>
      <c r="E39" s="15">
        <f>ROUND(([1]FR111彙總轉出!E47+[1]FR111彙總轉出!F47)/1000,0)</f>
        <v>1711</v>
      </c>
      <c r="F39" s="15">
        <f>ROUND([1]FR111彙總轉出!G47/1000,0)</f>
        <v>3227</v>
      </c>
      <c r="G39" s="15">
        <f>ROUND([1]FR111彙總轉出!I47/1000,0)</f>
        <v>31682</v>
      </c>
      <c r="H39" s="16">
        <f>[1]FR111彙總轉出!J47</f>
        <v>0.74</v>
      </c>
      <c r="I39" s="16">
        <f>[1]FR111彙總轉出!K47</f>
        <v>188.57</v>
      </c>
    </row>
    <row r="40" spans="1:12">
      <c r="A40" s="14" t="s">
        <v>50</v>
      </c>
      <c r="B40" s="15">
        <f>ROUND([1]FR111彙總轉出!B48/1000,0)</f>
        <v>1226670</v>
      </c>
      <c r="C40" s="15">
        <f>ROUND([1]FR111彙總轉出!C48/1000,0)</f>
        <v>8837</v>
      </c>
      <c r="D40" s="15">
        <f>ROUND([1]FR111彙總轉出!D48/1000,0)</f>
        <v>958126</v>
      </c>
      <c r="E40" s="15">
        <f>ROUND(([1]FR111彙總轉出!E48+[1]FR111彙總轉出!F48)/1000,0)</f>
        <v>2476</v>
      </c>
      <c r="F40" s="15">
        <f>ROUND([1]FR111彙總轉出!G48/1000,0)</f>
        <v>12932</v>
      </c>
      <c r="G40" s="15">
        <f>ROUND([1]FR111彙總轉出!I48/1000,0)</f>
        <v>121712</v>
      </c>
      <c r="H40" s="16">
        <f>[1]FR111彙總轉出!J48</f>
        <v>0.26</v>
      </c>
      <c r="I40" s="16">
        <f>[1]FR111彙總轉出!K48</f>
        <v>522.25</v>
      </c>
    </row>
    <row r="41" spans="1:12">
      <c r="A41" s="14" t="s">
        <v>51</v>
      </c>
      <c r="B41" s="15">
        <f>ROUND([1]FR111彙總轉出!B49/1000,0)</f>
        <v>363465</v>
      </c>
      <c r="C41" s="15">
        <f>ROUND([1]FR111彙總轉出!C49/1000,0)</f>
        <v>2022</v>
      </c>
      <c r="D41" s="15">
        <f>ROUND([1]FR111彙總轉出!D49/1000,0)</f>
        <v>274710</v>
      </c>
      <c r="E41" s="15">
        <f>ROUND(([1]FR111彙總轉出!E49+[1]FR111彙總轉出!F49)/1000,0)</f>
        <v>854</v>
      </c>
      <c r="F41" s="15">
        <f>ROUND([1]FR111彙總轉出!G49/1000,0)</f>
        <v>3881</v>
      </c>
      <c r="G41" s="15">
        <f>ROUND([1]FR111彙總轉出!I49/1000,0)</f>
        <v>44875</v>
      </c>
      <c r="H41" s="16">
        <f>[1]FR111彙總轉出!J49</f>
        <v>0.31</v>
      </c>
      <c r="I41" s="16">
        <f>[1]FR111彙總轉出!K49</f>
        <v>454.65</v>
      </c>
    </row>
    <row r="42" spans="1:12">
      <c r="A42" s="14" t="s">
        <v>52</v>
      </c>
      <c r="B42" s="15">
        <f>ROUND([1]FR111彙總轉出!B50/1000,0)</f>
        <v>189121</v>
      </c>
      <c r="C42" s="15">
        <f>ROUND([1]FR111彙總轉出!C50/1000,0)</f>
        <v>714</v>
      </c>
      <c r="D42" s="15">
        <f>ROUND([1]FR111彙總轉出!D50/1000,0)</f>
        <v>147772</v>
      </c>
      <c r="E42" s="15">
        <f>ROUND(([1]FR111彙總轉出!E50+[1]FR111彙總轉出!F50)/1000,0)</f>
        <v>663</v>
      </c>
      <c r="F42" s="15">
        <f>ROUND([1]FR111彙總轉出!G50/1000,0)</f>
        <v>1943</v>
      </c>
      <c r="G42" s="15">
        <f>ROUND([1]FR111彙總轉出!I50/1000,0)</f>
        <v>20171</v>
      </c>
      <c r="H42" s="16">
        <f>[1]FR111彙總轉出!J50</f>
        <v>0.45</v>
      </c>
      <c r="I42" s="16">
        <f>[1]FR111彙總轉出!K50</f>
        <v>293.07</v>
      </c>
    </row>
    <row r="43" spans="1:12">
      <c r="A43" s="14" t="s">
        <v>53</v>
      </c>
      <c r="B43" s="15">
        <f>ROUND([1]FR111彙總轉出!B51/1000,0)</f>
        <v>268847</v>
      </c>
      <c r="C43" s="15">
        <f>ROUND([1]FR111彙總轉出!C51/1000,0)</f>
        <v>1869</v>
      </c>
      <c r="D43" s="15">
        <f>ROUND([1]FR111彙總轉出!D51/1000,0)</f>
        <v>185877</v>
      </c>
      <c r="E43" s="15">
        <f>ROUND(([1]FR111彙總轉出!E51+[1]FR111彙總轉出!F51)/1000,0)</f>
        <v>1478</v>
      </c>
      <c r="F43" s="15">
        <f>ROUND([1]FR111彙總轉出!G51/1000,0)</f>
        <v>2810</v>
      </c>
      <c r="G43" s="15">
        <f>ROUND([1]FR111彙總轉出!I51/1000,0)</f>
        <v>31280</v>
      </c>
      <c r="H43" s="16">
        <f>[1]FR111彙總轉出!J51</f>
        <v>0.8</v>
      </c>
      <c r="I43" s="16">
        <f>[1]FR111彙總轉出!K51</f>
        <v>190.14</v>
      </c>
    </row>
    <row r="44" spans="1:12">
      <c r="A44" s="14" t="s">
        <v>54</v>
      </c>
      <c r="B44" s="15">
        <f>ROUND([1]FR111彙總轉出!B52/1000,0)</f>
        <v>2307263</v>
      </c>
      <c r="C44" s="15">
        <f>ROUND([1]FR111彙總轉出!C52/1000,0)</f>
        <v>21681</v>
      </c>
      <c r="D44" s="15">
        <f>ROUND([1]FR111彙總轉出!D52/1000,0)</f>
        <v>1639968</v>
      </c>
      <c r="E44" s="15">
        <f>ROUND(([1]FR111彙總轉出!E52+[1]FR111彙總轉出!F52)/1000,0)</f>
        <v>3689</v>
      </c>
      <c r="F44" s="15">
        <f>ROUND([1]FR111彙總轉出!G52/1000,0)</f>
        <v>22145</v>
      </c>
      <c r="G44" s="15">
        <f>ROUND([1]FR111彙總轉出!I52/1000,0)</f>
        <v>270470</v>
      </c>
      <c r="H44" s="16">
        <f>[1]FR111彙總轉出!J52</f>
        <v>0.22</v>
      </c>
      <c r="I44" s="16">
        <f>[1]FR111彙總轉出!K52</f>
        <v>600.32000000000005</v>
      </c>
    </row>
    <row r="45" spans="1:12">
      <c r="A45" s="17" t="s">
        <v>55</v>
      </c>
      <c r="B45" s="15">
        <f>ROUND([1]FR111彙總轉出!B53/1000,0)</f>
        <v>36827560</v>
      </c>
      <c r="C45" s="15">
        <f>ROUND([1]FR111彙總轉出!C53/1000,0)</f>
        <v>220148</v>
      </c>
      <c r="D45" s="15">
        <f>ROUND([1]FR111彙總轉出!D53/1000,0)</f>
        <v>26797869</v>
      </c>
      <c r="E45" s="15">
        <f>ROUND(([1]FR111彙總轉出!E53+[1]FR111彙總轉出!F53)/1000,0)</f>
        <v>78716</v>
      </c>
      <c r="F45" s="15">
        <f>ROUND([1]FR111彙總轉出!G53/1000,0)</f>
        <v>367028</v>
      </c>
      <c r="G45" s="15">
        <f>ROUND([1]FR111彙總轉出!I53/1000,0)</f>
        <v>3395680</v>
      </c>
      <c r="H45" s="16">
        <f>[1]FR111彙總轉出!J53</f>
        <v>0.28999999999999998</v>
      </c>
      <c r="I45" s="16">
        <f>[1]FR111彙總轉出!K53</f>
        <v>466.27</v>
      </c>
    </row>
    <row r="46" spans="1:12" s="23" customFormat="1" ht="14.25">
      <c r="A46" s="18"/>
      <c r="B46" s="19"/>
      <c r="C46" s="19"/>
      <c r="D46" s="19"/>
      <c r="E46" s="19"/>
      <c r="F46" s="19"/>
      <c r="G46" s="19"/>
      <c r="H46" s="20"/>
      <c r="I46" s="20"/>
      <c r="J46" s="21"/>
      <c r="K46" s="21"/>
      <c r="L46" s="22"/>
    </row>
    <row r="47" spans="1:12" s="1" customFormat="1" ht="14.25">
      <c r="A47" s="1" t="s">
        <v>56</v>
      </c>
      <c r="B47" s="2"/>
      <c r="C47" s="2"/>
      <c r="D47" s="2"/>
      <c r="E47" s="2"/>
      <c r="F47" s="2"/>
      <c r="G47" s="2"/>
      <c r="H47" s="3"/>
      <c r="I47" s="3"/>
      <c r="J47" s="2"/>
      <c r="K47" s="2"/>
      <c r="L47" s="24"/>
    </row>
    <row r="48" spans="1:12" s="1" customFormat="1" ht="14.25">
      <c r="A48" s="1" t="s">
        <v>57</v>
      </c>
      <c r="B48" s="2"/>
      <c r="C48" s="2"/>
      <c r="D48" s="2"/>
      <c r="E48" s="2"/>
      <c r="F48" s="2"/>
      <c r="G48" s="2"/>
      <c r="H48" s="3"/>
      <c r="I48" s="3"/>
      <c r="J48" s="2"/>
      <c r="K48" s="2"/>
      <c r="L48" s="24"/>
    </row>
    <row r="49" spans="1:12" s="1" customFormat="1" ht="14.25">
      <c r="A49" s="1" t="s">
        <v>58</v>
      </c>
      <c r="B49" s="2"/>
      <c r="C49" s="2"/>
      <c r="D49" s="2"/>
      <c r="E49" s="2"/>
      <c r="F49" s="2"/>
      <c r="G49" s="2"/>
      <c r="H49" s="3"/>
      <c r="I49" s="3"/>
      <c r="J49" s="2"/>
      <c r="K49" s="2"/>
      <c r="L49" s="24"/>
    </row>
    <row r="50" spans="1:12">
      <c r="A50" s="1" t="s">
        <v>59</v>
      </c>
    </row>
  </sheetData>
  <mergeCells count="5">
    <mergeCell ref="A1:I1"/>
    <mergeCell ref="A2:I2"/>
    <mergeCell ref="A4:A6"/>
    <mergeCell ref="E4:E6"/>
    <mergeCell ref="F4:F6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資產品質評估分析統計表1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邱建宏</dc:creator>
  <cp:lastModifiedBy>李佳玲</cp:lastModifiedBy>
  <dcterms:created xsi:type="dcterms:W3CDTF">2017-09-22T01:39:34Z</dcterms:created>
  <dcterms:modified xsi:type="dcterms:W3CDTF">2017-09-26T11:20:57Z</dcterms:modified>
</cp:coreProperties>
</file>