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020" yWindow="0" windowWidth="27780" windowHeight="12180"/>
  </bookViews>
  <sheets>
    <sheet name="工作表1" sheetId="1" r:id="rId1"/>
  </sheets>
  <definedNames>
    <definedName name="_xlnm.Print_Area" localSheetId="0">工作表1!$A$1:$H$104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F80" i="1"/>
  <c r="H90" i="1"/>
  <c r="H91" i="1" l="1"/>
  <c r="H92" i="1"/>
  <c r="E80" i="1" l="1"/>
  <c r="D80" i="1"/>
  <c r="C80" i="1"/>
  <c r="B80" i="1"/>
  <c r="H80" i="1" l="1"/>
  <c r="H89" i="1" l="1"/>
</calcChain>
</file>

<file path=xl/sharedStrings.xml><?xml version="1.0" encoding="utf-8"?>
<sst xmlns="http://schemas.openxmlformats.org/spreadsheetml/2006/main" count="86" uniqueCount="34">
  <si>
    <t>五、集中保管有價證券帳簿劃撥設質交付統計表(28)</t>
  </si>
  <si>
    <t xml:space="preserve"> 5. Highlights of  Book-Entry for Pledged Securities in Central Depository(28)</t>
  </si>
  <si>
    <t>單位︰股   Unit:Shares</t>
  </si>
  <si>
    <t>年
year</t>
  </si>
  <si>
    <t>質權設定
Securities Pledging</t>
  </si>
  <si>
    <t>質權解除/實行質權/質權讓與
Cancellation/ Exercise Pledging/Transfer Pledging</t>
  </si>
  <si>
    <t>設質餘額
Balance of Pledged                                              Securities</t>
  </si>
  <si>
    <t>筆數
Number               of               Trans-            actions</t>
  </si>
  <si>
    <t>股數
Shares</t>
  </si>
  <si>
    <t>成長率
Growth Rate</t>
  </si>
  <si>
    <t>Jan.</t>
  </si>
  <si>
    <t>Feb.</t>
  </si>
  <si>
    <t>Mar.</t>
  </si>
  <si>
    <t>Apr.</t>
  </si>
  <si>
    <t xml:space="preserve"> May </t>
  </si>
  <si>
    <t>Jun.</t>
  </si>
  <si>
    <t>Jul.</t>
  </si>
  <si>
    <t>Aug.</t>
  </si>
  <si>
    <t>Sep.</t>
  </si>
  <si>
    <t>Oct.</t>
  </si>
  <si>
    <t>Nov.</t>
  </si>
  <si>
    <t>Dec.</t>
  </si>
  <si>
    <t>註:1.本項作業係自八十三年五月開始辦理。</t>
  </si>
  <si>
    <t xml:space="preserve">     2.「質權解除／實行質權／質權讓與」欄內筆數、股數係包含全部解除、部份解除、</t>
  </si>
  <si>
    <t xml:space="preserve">        全部實行、部份實行、全部讓與、部份讓與之筆數、股數。</t>
  </si>
  <si>
    <t xml:space="preserve">     3. 減資之股數計入「質權解除／實行質權／質權讓與」股數。</t>
  </si>
  <si>
    <t xml:space="preserve">     4. 本表不含債券。</t>
  </si>
  <si>
    <t>Source:Taiwan Depository &amp; Clearing Corporation</t>
  </si>
  <si>
    <t xml:space="preserve">Note: 1.Book-entry operation of securities pledging was launched in May 1994.  </t>
  </si>
  <si>
    <t xml:space="preserve">      2.The number of transactions and shares in "Cancellation/Exercising Pledging/Transfer Pledging" </t>
  </si>
  <si>
    <t xml:space="preserve">        include all and partial Cancellation/Exercising.  </t>
  </si>
  <si>
    <t xml:space="preserve">      3.The shares of capital decrease are included in the shares of </t>
  </si>
  <si>
    <t xml:space="preserve">       “Cancellation /Exercising Pledging/Transfer Pledging”.</t>
  </si>
  <si>
    <t xml:space="preserve">      4.Bonds are not included.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</si>
</sst>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76" formatCode="_-* #,##0_-;\-* #,##0_-;_-* &quot;-&quot;??_-;_-@_-"/>
    <numFmt numFmtId="177" formatCode="#,##0_ "/>
    <numFmt numFmtId="178" formatCode="0.00_ "/>
  </numFmts>
  <fonts count="14">
    <font>
      <sz val="11"/>
      <color theme="1"/>
      <name val="新細明體"/>
      <family val="2"/>
      <scheme val="minor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2"/>
      <name val="Times New Roman"/>
      <family val="1"/>
    </font>
    <font>
      <sz val="10"/>
      <name val="細明體"/>
      <family val="3"/>
      <charset val="136"/>
    </font>
    <font>
      <sz val="12"/>
      <name val="細明體"/>
      <family val="3"/>
      <charset val="136"/>
    </font>
    <font>
      <sz val="8.5"/>
      <name val="細明體"/>
      <family val="3"/>
      <charset val="136"/>
    </font>
    <font>
      <b/>
      <sz val="10"/>
      <name val="細明體"/>
      <family val="3"/>
      <charset val="136"/>
    </font>
    <font>
      <sz val="14"/>
      <name val="細明體"/>
      <family val="3"/>
      <charset val="136"/>
    </font>
    <font>
      <sz val="8"/>
      <name val="細明體"/>
      <family val="3"/>
      <charset val="136"/>
    </font>
    <font>
      <b/>
      <sz val="16"/>
      <name val="華康粗圓體"/>
      <family val="3"/>
      <charset val="136"/>
    </font>
    <font>
      <sz val="16"/>
      <name val="華康粗圓體"/>
      <family val="3"/>
      <charset val="136"/>
    </font>
    <font>
      <b/>
      <sz val="10"/>
      <name val="華康粗圓體"/>
      <family val="3"/>
      <charset val="136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>
      <alignment vertical="center"/>
    </xf>
    <xf numFmtId="0" fontId="1" fillId="0" borderId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</cellStyleXfs>
  <cellXfs count="81">
    <xf numFmtId="0" fontId="0" fillId="0" borderId="0" xfId="0"/>
    <xf numFmtId="0" fontId="1" fillId="0" borderId="0" xfId="1">
      <alignment vertical="center"/>
    </xf>
    <xf numFmtId="176" fontId="5" fillId="0" borderId="0" xfId="3" applyNumberFormat="1" applyFont="1" applyFill="1" applyBorder="1" applyAlignment="1"/>
    <xf numFmtId="0" fontId="4" fillId="0" borderId="0" xfId="1" applyFont="1" applyFill="1">
      <alignment vertical="center"/>
    </xf>
    <xf numFmtId="0" fontId="7" fillId="0" borderId="1" xfId="2" applyFont="1" applyFill="1" applyBorder="1" applyAlignment="1">
      <alignment horizontal="left"/>
    </xf>
    <xf numFmtId="41" fontId="7" fillId="0" borderId="2" xfId="2" applyNumberFormat="1" applyFont="1" applyFill="1" applyBorder="1"/>
    <xf numFmtId="41" fontId="7" fillId="0" borderId="3" xfId="2" applyNumberFormat="1" applyFont="1" applyFill="1" applyBorder="1"/>
    <xf numFmtId="2" fontId="7" fillId="0" borderId="1" xfId="2" applyNumberFormat="1" applyFont="1" applyFill="1" applyBorder="1"/>
    <xf numFmtId="41" fontId="7" fillId="0" borderId="4" xfId="2" applyNumberFormat="1" applyFont="1" applyFill="1" applyBorder="1"/>
    <xf numFmtId="41" fontId="7" fillId="0" borderId="1" xfId="2" applyNumberFormat="1" applyFont="1" applyFill="1" applyBorder="1"/>
    <xf numFmtId="0" fontId="7" fillId="0" borderId="1" xfId="2" quotePrefix="1" applyFont="1" applyFill="1" applyBorder="1" applyAlignment="1">
      <alignment horizontal="left"/>
    </xf>
    <xf numFmtId="176" fontId="7" fillId="0" borderId="4" xfId="3" applyNumberFormat="1" applyFont="1" applyFill="1" applyBorder="1" applyAlignment="1"/>
    <xf numFmtId="176" fontId="7" fillId="0" borderId="1" xfId="3" applyNumberFormat="1" applyFont="1" applyFill="1" applyBorder="1" applyAlignment="1"/>
    <xf numFmtId="2" fontId="7" fillId="0" borderId="1" xfId="3" applyNumberFormat="1" applyFont="1" applyFill="1" applyBorder="1" applyAlignment="1">
      <alignment horizontal="right"/>
    </xf>
    <xf numFmtId="176" fontId="7" fillId="0" borderId="4" xfId="3" applyNumberFormat="1" applyFont="1" applyFill="1" applyBorder="1" applyAlignment="1">
      <alignment horizontal="center"/>
    </xf>
    <xf numFmtId="176" fontId="7" fillId="0" borderId="1" xfId="3" applyNumberFormat="1" applyFont="1" applyFill="1" applyBorder="1" applyAlignment="1">
      <alignment horizontal="center"/>
    </xf>
    <xf numFmtId="2" fontId="7" fillId="0" borderId="1" xfId="2" applyNumberFormat="1" applyFont="1" applyFill="1" applyBorder="1" applyAlignment="1">
      <alignment horizontal="right"/>
    </xf>
    <xf numFmtId="38" fontId="7" fillId="0" borderId="1" xfId="3" applyNumberFormat="1" applyFont="1" applyFill="1" applyBorder="1" applyAlignment="1"/>
    <xf numFmtId="176" fontId="4" fillId="0" borderId="1" xfId="3" applyNumberFormat="1" applyFont="1" applyFill="1" applyBorder="1" applyAlignment="1"/>
    <xf numFmtId="38" fontId="4" fillId="0" borderId="1" xfId="3" applyNumberFormat="1" applyFont="1" applyFill="1" applyBorder="1" applyAlignment="1"/>
    <xf numFmtId="2" fontId="4" fillId="0" borderId="4" xfId="2" applyNumberFormat="1" applyFont="1" applyFill="1" applyBorder="1" applyAlignment="1">
      <alignment horizontal="right"/>
    </xf>
    <xf numFmtId="176" fontId="4" fillId="0" borderId="4" xfId="3" applyNumberFormat="1" applyFont="1" applyFill="1" applyBorder="1" applyAlignment="1"/>
    <xf numFmtId="2" fontId="4" fillId="0" borderId="1" xfId="2" applyNumberFormat="1" applyFont="1" applyFill="1" applyBorder="1" applyAlignment="1">
      <alignment horizontal="right"/>
    </xf>
    <xf numFmtId="176" fontId="4" fillId="0" borderId="0" xfId="3" applyNumberFormat="1" applyFont="1" applyFill="1" applyBorder="1" applyAlignment="1"/>
    <xf numFmtId="38" fontId="4" fillId="0" borderId="0" xfId="3" applyNumberFormat="1" applyFont="1" applyFill="1" applyBorder="1" applyAlignment="1"/>
    <xf numFmtId="176" fontId="4" fillId="0" borderId="5" xfId="3" applyNumberFormat="1" applyFont="1" applyFill="1" applyBorder="1" applyAlignment="1"/>
    <xf numFmtId="38" fontId="4" fillId="0" borderId="5" xfId="3" applyNumberFormat="1" applyFont="1" applyFill="1" applyBorder="1" applyAlignment="1"/>
    <xf numFmtId="2" fontId="4" fillId="0" borderId="5" xfId="2" applyNumberFormat="1" applyFont="1" applyFill="1" applyBorder="1" applyAlignment="1">
      <alignment horizontal="right"/>
    </xf>
    <xf numFmtId="0" fontId="6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left" vertical="center" wrapText="1"/>
    </xf>
    <xf numFmtId="0" fontId="5" fillId="0" borderId="0" xfId="2" applyFont="1" applyFill="1" applyBorder="1"/>
    <xf numFmtId="176" fontId="5" fillId="0" borderId="0" xfId="2" applyNumberFormat="1" applyFont="1" applyFill="1" applyBorder="1"/>
    <xf numFmtId="0" fontId="5" fillId="0" borderId="4" xfId="1" applyFont="1" applyFill="1" applyBorder="1">
      <alignment vertical="center"/>
    </xf>
    <xf numFmtId="0" fontId="5" fillId="0" borderId="0" xfId="1" applyFont="1" applyFill="1" applyBorder="1">
      <alignment vertical="center"/>
    </xf>
    <xf numFmtId="0" fontId="5" fillId="0" borderId="0" xfId="1" applyFont="1" applyFill="1" applyBorder="1" applyAlignment="1">
      <alignment horizontal="right" vertical="center"/>
    </xf>
    <xf numFmtId="0" fontId="4" fillId="0" borderId="6" xfId="1" applyFont="1" applyFill="1" applyBorder="1">
      <alignment vertical="center"/>
    </xf>
    <xf numFmtId="0" fontId="8" fillId="0" borderId="6" xfId="1" applyFont="1" applyFill="1" applyBorder="1">
      <alignment vertical="center"/>
    </xf>
    <xf numFmtId="0" fontId="8" fillId="0" borderId="7" xfId="1" applyFont="1" applyFill="1" applyBorder="1" applyAlignment="1">
      <alignment horizontal="right"/>
    </xf>
    <xf numFmtId="0" fontId="4" fillId="0" borderId="8" xfId="1" applyFont="1" applyFill="1" applyBorder="1" applyAlignment="1">
      <alignment horizontal="right"/>
    </xf>
    <xf numFmtId="0" fontId="2" fillId="0" borderId="9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right" vertical="center"/>
    </xf>
    <xf numFmtId="38" fontId="4" fillId="0" borderId="1" xfId="2" applyNumberFormat="1" applyFont="1" applyFill="1" applyBorder="1"/>
    <xf numFmtId="38" fontId="4" fillId="0" borderId="4" xfId="2" applyNumberFormat="1" applyFont="1" applyFill="1" applyBorder="1"/>
    <xf numFmtId="38" fontId="4" fillId="0" borderId="0" xfId="2" applyNumberFormat="1" applyFont="1" applyFill="1" applyBorder="1"/>
    <xf numFmtId="0" fontId="4" fillId="0" borderId="10" xfId="1" applyFont="1" applyFill="1" applyBorder="1" applyAlignment="1">
      <alignment horizontal="right" vertical="center"/>
    </xf>
    <xf numFmtId="0" fontId="4" fillId="0" borderId="5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3" fontId="6" fillId="0" borderId="0" xfId="3" applyNumberFormat="1" applyFont="1" applyFill="1" applyBorder="1" applyAlignment="1">
      <alignment horizontal="right" vertical="center"/>
    </xf>
    <xf numFmtId="2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38" fontId="4" fillId="0" borderId="4" xfId="3" applyNumberFormat="1" applyFont="1" applyFill="1" applyBorder="1" applyAlignment="1"/>
    <xf numFmtId="0" fontId="4" fillId="0" borderId="10" xfId="1" applyFont="1" applyFill="1" applyBorder="1">
      <alignment vertical="center"/>
    </xf>
    <xf numFmtId="177" fontId="3" fillId="0" borderId="10" xfId="1" applyNumberFormat="1" applyFont="1" applyFill="1" applyBorder="1" applyAlignment="1"/>
    <xf numFmtId="176" fontId="4" fillId="0" borderId="5" xfId="2" applyNumberFormat="1" applyFont="1" applyFill="1" applyBorder="1"/>
    <xf numFmtId="176" fontId="6" fillId="0" borderId="0" xfId="3" applyNumberFormat="1" applyFont="1" applyFill="1" applyBorder="1" applyAlignment="1">
      <alignment horizontal="right" vertical="center"/>
    </xf>
    <xf numFmtId="0" fontId="10" fillId="0" borderId="4" xfId="1" applyFont="1" applyFill="1" applyBorder="1" applyAlignment="1">
      <alignment vertical="center"/>
    </xf>
    <xf numFmtId="0" fontId="10" fillId="0" borderId="1" xfId="1" applyFont="1" applyFill="1" applyBorder="1">
      <alignment vertical="center"/>
    </xf>
    <xf numFmtId="0" fontId="10" fillId="0" borderId="10" xfId="1" applyFont="1" applyFill="1" applyBorder="1">
      <alignment vertical="center"/>
    </xf>
    <xf numFmtId="0" fontId="10" fillId="0" borderId="0" xfId="1" applyFont="1" applyFill="1" applyBorder="1">
      <alignment vertical="center"/>
    </xf>
    <xf numFmtId="0" fontId="11" fillId="0" borderId="0" xfId="1" applyFont="1" applyFill="1" applyBorder="1" applyAlignment="1">
      <alignment horizontal="right" vertical="center"/>
    </xf>
    <xf numFmtId="0" fontId="12" fillId="0" borderId="1" xfId="2" applyFont="1" applyFill="1" applyBorder="1" applyAlignment="1">
      <alignment horizontal="left"/>
    </xf>
    <xf numFmtId="176" fontId="12" fillId="0" borderId="1" xfId="3" applyNumberFormat="1" applyFont="1" applyFill="1" applyBorder="1" applyAlignment="1"/>
    <xf numFmtId="38" fontId="12" fillId="0" borderId="1" xfId="3" applyNumberFormat="1" applyFont="1" applyFill="1" applyBorder="1" applyAlignment="1"/>
    <xf numFmtId="38" fontId="12" fillId="0" borderId="1" xfId="2" applyNumberFormat="1" applyFont="1" applyFill="1" applyBorder="1"/>
    <xf numFmtId="2" fontId="12" fillId="0" borderId="1" xfId="2" applyNumberFormat="1" applyFont="1" applyFill="1" applyBorder="1" applyAlignment="1">
      <alignment horizontal="right"/>
    </xf>
    <xf numFmtId="38" fontId="12" fillId="0" borderId="1" xfId="3" applyNumberFormat="1" applyFont="1" applyFill="1" applyBorder="1" applyAlignment="1">
      <alignment horizontal="right"/>
    </xf>
    <xf numFmtId="178" fontId="4" fillId="0" borderId="0" xfId="1" applyNumberFormat="1" applyFont="1" applyFill="1">
      <alignment vertical="center"/>
    </xf>
    <xf numFmtId="0" fontId="4" fillId="0" borderId="0" xfId="2" applyFont="1" applyFill="1" applyBorder="1" applyAlignment="1">
      <alignment horizontal="center"/>
    </xf>
    <xf numFmtId="0" fontId="6" fillId="0" borderId="0" xfId="1" applyFont="1" applyFill="1" applyBorder="1" applyAlignment="1">
      <alignment horizontal="left" wrapText="1"/>
    </xf>
    <xf numFmtId="0" fontId="6" fillId="0" borderId="0" xfId="1" applyFont="1" applyFill="1" applyAlignment="1">
      <alignment horizontal="left" vertical="center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vertical="center"/>
    </xf>
  </cellXfs>
  <cellStyles count="5">
    <cellStyle name="一般" xfId="0" builtinId="0"/>
    <cellStyle name="一般 2" xfId="1"/>
    <cellStyle name="一般_Sheet1" xfId="2"/>
    <cellStyle name="千分位 2" xfId="3"/>
    <cellStyle name="千分位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2"/>
  <sheetViews>
    <sheetView tabSelected="1" topLeftCell="A4" workbookViewId="0">
      <selection activeCell="L87" sqref="L87"/>
    </sheetView>
  </sheetViews>
  <sheetFormatPr defaultRowHeight="15.75"/>
  <cols>
    <col min="2" max="2" width="12.140625" customWidth="1"/>
    <col min="3" max="3" width="21.7109375" customWidth="1"/>
    <col min="4" max="4" width="12.140625" customWidth="1"/>
    <col min="5" max="5" width="23.42578125" customWidth="1"/>
    <col min="6" max="6" width="11.28515625" customWidth="1"/>
    <col min="7" max="7" width="24.140625" customWidth="1"/>
    <col min="8" max="8" width="11.28515625" customWidth="1"/>
  </cols>
  <sheetData>
    <row r="1" spans="1:8" ht="19.5">
      <c r="A1" s="57" t="s">
        <v>0</v>
      </c>
      <c r="B1" s="58"/>
      <c r="C1" s="58"/>
      <c r="D1" s="58"/>
      <c r="E1" s="59"/>
      <c r="F1" s="60"/>
      <c r="G1" s="60"/>
      <c r="H1" s="61"/>
    </row>
    <row r="2" spans="1:8" ht="16.5">
      <c r="A2" s="32" t="s">
        <v>1</v>
      </c>
      <c r="B2" s="33"/>
      <c r="C2" s="33"/>
      <c r="D2" s="33"/>
      <c r="E2" s="33"/>
      <c r="F2" s="33"/>
      <c r="G2" s="33"/>
      <c r="H2" s="34"/>
    </row>
    <row r="3" spans="1:8" ht="19.5">
      <c r="A3" s="35"/>
      <c r="B3" s="36"/>
      <c r="C3" s="36"/>
      <c r="D3" s="36"/>
      <c r="E3" s="36"/>
      <c r="F3" s="36"/>
      <c r="G3" s="37"/>
      <c r="H3" s="38" t="s">
        <v>2</v>
      </c>
    </row>
    <row r="4" spans="1:8" ht="36.75" customHeight="1">
      <c r="A4" s="75" t="s">
        <v>3</v>
      </c>
      <c r="B4" s="77" t="s">
        <v>4</v>
      </c>
      <c r="C4" s="78"/>
      <c r="D4" s="79" t="s">
        <v>5</v>
      </c>
      <c r="E4" s="80"/>
      <c r="F4" s="77" t="s">
        <v>6</v>
      </c>
      <c r="G4" s="78"/>
      <c r="H4" s="78"/>
    </row>
    <row r="5" spans="1:8" ht="60.75" customHeight="1">
      <c r="A5" s="76"/>
      <c r="B5" s="40" t="s">
        <v>7</v>
      </c>
      <c r="C5" s="39" t="s">
        <v>8</v>
      </c>
      <c r="D5" s="40" t="s">
        <v>7</v>
      </c>
      <c r="E5" s="39" t="s">
        <v>8</v>
      </c>
      <c r="F5" s="40" t="s">
        <v>7</v>
      </c>
      <c r="G5" s="39" t="s">
        <v>8</v>
      </c>
      <c r="H5" s="39" t="s">
        <v>9</v>
      </c>
    </row>
    <row r="6" spans="1:8" hidden="1">
      <c r="A6" s="4">
        <v>1994</v>
      </c>
      <c r="B6" s="5">
        <v>5625</v>
      </c>
      <c r="C6" s="5">
        <v>1722702938</v>
      </c>
      <c r="D6" s="6">
        <v>4700</v>
      </c>
      <c r="E6" s="5">
        <v>874949818</v>
      </c>
      <c r="F6" s="6">
        <v>2986</v>
      </c>
      <c r="G6" s="6">
        <v>847753120</v>
      </c>
      <c r="H6" s="7">
        <v>0</v>
      </c>
    </row>
    <row r="7" spans="1:8" hidden="1">
      <c r="A7" s="4">
        <v>1995</v>
      </c>
      <c r="B7" s="8">
        <v>10218</v>
      </c>
      <c r="C7" s="8">
        <v>3852403152</v>
      </c>
      <c r="D7" s="9">
        <v>9907</v>
      </c>
      <c r="E7" s="8">
        <v>1708949649</v>
      </c>
      <c r="F7" s="9">
        <v>7133</v>
      </c>
      <c r="G7" s="9">
        <v>2991206623</v>
      </c>
      <c r="H7" s="7">
        <v>252.83935292387955</v>
      </c>
    </row>
    <row r="8" spans="1:8" hidden="1">
      <c r="A8" s="4">
        <v>1996</v>
      </c>
      <c r="B8" s="8">
        <v>10032</v>
      </c>
      <c r="C8" s="8">
        <v>6000645644</v>
      </c>
      <c r="D8" s="9">
        <v>13213</v>
      </c>
      <c r="E8" s="8">
        <v>2937924186</v>
      </c>
      <c r="F8" s="9">
        <v>9548</v>
      </c>
      <c r="G8" s="9">
        <v>6053928081</v>
      </c>
      <c r="H8" s="7">
        <v>102.39083567313965</v>
      </c>
    </row>
    <row r="9" spans="1:8" hidden="1">
      <c r="A9" s="4">
        <v>1997</v>
      </c>
      <c r="B9" s="8">
        <v>26214</v>
      </c>
      <c r="C9" s="8">
        <v>15733374839</v>
      </c>
      <c r="D9" s="9">
        <v>25924</v>
      </c>
      <c r="E9" s="8">
        <v>7293359501</v>
      </c>
      <c r="F9" s="9">
        <v>19987</v>
      </c>
      <c r="G9" s="9">
        <v>14493943419</v>
      </c>
      <c r="H9" s="7">
        <v>139.41386856723051</v>
      </c>
    </row>
    <row r="10" spans="1:8" hidden="1">
      <c r="A10" s="4">
        <v>1998</v>
      </c>
      <c r="B10" s="8">
        <v>30778</v>
      </c>
      <c r="C10" s="8">
        <v>23091739402</v>
      </c>
      <c r="D10" s="9">
        <v>30305</v>
      </c>
      <c r="E10" s="8">
        <v>12174774232</v>
      </c>
      <c r="F10" s="9">
        <v>30895</v>
      </c>
      <c r="G10" s="9">
        <v>25408529710</v>
      </c>
      <c r="H10" s="7">
        <v>75.304463219389646</v>
      </c>
    </row>
    <row r="11" spans="1:8" hidden="1">
      <c r="A11" s="4">
        <v>1999</v>
      </c>
      <c r="B11" s="8">
        <v>15651</v>
      </c>
      <c r="C11" s="8">
        <v>14875707745</v>
      </c>
      <c r="D11" s="9">
        <v>25107</v>
      </c>
      <c r="E11" s="8">
        <v>11774377209</v>
      </c>
      <c r="F11" s="9">
        <v>30849</v>
      </c>
      <c r="G11" s="9">
        <v>28295458205</v>
      </c>
      <c r="H11" s="7">
        <v>11.362044667479502</v>
      </c>
    </row>
    <row r="12" spans="1:8" hidden="1">
      <c r="A12" s="4">
        <v>2000</v>
      </c>
      <c r="B12" s="8">
        <v>17190</v>
      </c>
      <c r="C12" s="8">
        <v>30093105657</v>
      </c>
      <c r="D12" s="9">
        <v>22946</v>
      </c>
      <c r="E12" s="8">
        <v>11933710224</v>
      </c>
      <c r="F12" s="9">
        <v>33201</v>
      </c>
      <c r="G12" s="9">
        <v>46132920541</v>
      </c>
      <c r="H12" s="7">
        <v>63.040019379675563</v>
      </c>
    </row>
    <row r="13" spans="1:8" hidden="1">
      <c r="A13" s="10">
        <v>2001</v>
      </c>
      <c r="B13" s="11">
        <v>9184</v>
      </c>
      <c r="C13" s="12">
        <v>10930750372</v>
      </c>
      <c r="D13" s="12">
        <v>21182</v>
      </c>
      <c r="E13" s="12">
        <v>10443424166</v>
      </c>
      <c r="F13" s="12">
        <v>29763</v>
      </c>
      <c r="G13" s="12">
        <v>46620246747</v>
      </c>
      <c r="H13" s="13">
        <v>1.06</v>
      </c>
    </row>
    <row r="14" spans="1:8" hidden="1">
      <c r="A14" s="10">
        <v>2002</v>
      </c>
      <c r="B14" s="14">
        <v>8725</v>
      </c>
      <c r="C14" s="14">
        <v>9613196686</v>
      </c>
      <c r="D14" s="14">
        <v>19968</v>
      </c>
      <c r="E14" s="14">
        <v>13984921712</v>
      </c>
      <c r="F14" s="15">
        <v>26717</v>
      </c>
      <c r="G14" s="15">
        <v>42248521721</v>
      </c>
      <c r="H14" s="16">
        <v>-9.3773099265745934</v>
      </c>
    </row>
    <row r="15" spans="1:8" hidden="1">
      <c r="A15" s="10">
        <v>2003</v>
      </c>
      <c r="B15" s="11">
        <v>7635</v>
      </c>
      <c r="C15" s="12">
        <v>10317342456</v>
      </c>
      <c r="D15" s="12">
        <v>15734</v>
      </c>
      <c r="E15" s="12">
        <v>11394312886</v>
      </c>
      <c r="F15" s="12">
        <v>24049</v>
      </c>
      <c r="G15" s="12">
        <v>41177408645</v>
      </c>
      <c r="H15" s="13">
        <v>-2.5352675842089734</v>
      </c>
    </row>
    <row r="16" spans="1:8" hidden="1">
      <c r="A16" s="10">
        <v>2004</v>
      </c>
      <c r="B16" s="11">
        <v>9708</v>
      </c>
      <c r="C16" s="12">
        <v>11450066353</v>
      </c>
      <c r="D16" s="12">
        <v>15769</v>
      </c>
      <c r="E16" s="12">
        <v>10435962497</v>
      </c>
      <c r="F16" s="12">
        <v>24157</v>
      </c>
      <c r="G16" s="12">
        <v>42191512501</v>
      </c>
      <c r="H16" s="13">
        <v>2.4627675450459372</v>
      </c>
    </row>
    <row r="17" spans="1:8" hidden="1">
      <c r="A17" s="10">
        <v>2005</v>
      </c>
      <c r="B17" s="11">
        <v>6732</v>
      </c>
      <c r="C17" s="12">
        <v>15811996698</v>
      </c>
      <c r="D17" s="12">
        <v>14058</v>
      </c>
      <c r="E17" s="12">
        <v>8620679888</v>
      </c>
      <c r="F17" s="12">
        <v>22972</v>
      </c>
      <c r="G17" s="12">
        <v>49382829311</v>
      </c>
      <c r="H17" s="13">
        <v>17.04446317213576</v>
      </c>
    </row>
    <row r="18" spans="1:8" hidden="1">
      <c r="A18" s="10">
        <v>2006</v>
      </c>
      <c r="B18" s="11">
        <v>8682</v>
      </c>
      <c r="C18" s="12">
        <v>23261216589</v>
      </c>
      <c r="D18" s="12">
        <v>17256</v>
      </c>
      <c r="E18" s="12">
        <v>21858422014</v>
      </c>
      <c r="F18" s="12">
        <v>20963</v>
      </c>
      <c r="G18" s="12">
        <v>50785623886</v>
      </c>
      <c r="H18" s="13">
        <v>2.8406524992028519</v>
      </c>
    </row>
    <row r="19" spans="1:8" hidden="1">
      <c r="A19" s="10">
        <v>2007</v>
      </c>
      <c r="B19" s="12">
        <v>7858</v>
      </c>
      <c r="C19" s="12">
        <v>12551376804</v>
      </c>
      <c r="D19" s="12">
        <v>15837</v>
      </c>
      <c r="E19" s="12">
        <v>13597708105</v>
      </c>
      <c r="F19" s="12">
        <v>19223</v>
      </c>
      <c r="G19" s="17">
        <v>49739292585</v>
      </c>
      <c r="H19" s="16">
        <v>-2.06</v>
      </c>
    </row>
    <row r="20" spans="1:8" hidden="1">
      <c r="A20" s="10">
        <v>2008</v>
      </c>
      <c r="B20" s="12">
        <v>9950</v>
      </c>
      <c r="C20" s="12">
        <v>25780972990.900002</v>
      </c>
      <c r="D20" s="12">
        <v>11541</v>
      </c>
      <c r="E20" s="12">
        <v>15435958955</v>
      </c>
      <c r="F20" s="12">
        <v>20983</v>
      </c>
      <c r="G20" s="17">
        <v>60084306620.899994</v>
      </c>
      <c r="H20" s="16">
        <v>20.798474401945498</v>
      </c>
    </row>
    <row r="21" spans="1:8" hidden="1">
      <c r="A21" s="4">
        <v>2009</v>
      </c>
      <c r="B21" s="12">
        <v>5303</v>
      </c>
      <c r="C21" s="17">
        <v>13620556075</v>
      </c>
      <c r="D21" s="12">
        <v>11784</v>
      </c>
      <c r="E21" s="17">
        <v>18286432748.389999</v>
      </c>
      <c r="F21" s="17">
        <v>18448</v>
      </c>
      <c r="G21" s="17">
        <v>55418429947.509995</v>
      </c>
      <c r="H21" s="16">
        <v>-7.7655496681045726</v>
      </c>
    </row>
    <row r="22" spans="1:8">
      <c r="A22" s="62">
        <v>2010</v>
      </c>
      <c r="B22" s="63">
        <v>6214</v>
      </c>
      <c r="C22" s="63">
        <v>10484870307</v>
      </c>
      <c r="D22" s="63">
        <v>9756</v>
      </c>
      <c r="E22" s="63">
        <v>15984411257</v>
      </c>
      <c r="F22" s="64">
        <v>18765</v>
      </c>
      <c r="G22" s="65">
        <v>49918888998.860001</v>
      </c>
      <c r="H22" s="66">
        <v>-9.9236679095003737</v>
      </c>
    </row>
    <row r="23" spans="1:8">
      <c r="A23" s="62">
        <v>2011</v>
      </c>
      <c r="B23" s="63">
        <v>7320</v>
      </c>
      <c r="C23" s="63">
        <v>13683330524.060001</v>
      </c>
      <c r="D23" s="63">
        <v>9098</v>
      </c>
      <c r="E23" s="63">
        <v>12450370981.760002</v>
      </c>
      <c r="F23" s="63">
        <v>20687</v>
      </c>
      <c r="G23" s="65">
        <v>51151848541.159996</v>
      </c>
      <c r="H23" s="66">
        <v>2.4699258477650821</v>
      </c>
    </row>
    <row r="24" spans="1:8">
      <c r="A24" s="62">
        <v>2012</v>
      </c>
      <c r="B24" s="63">
        <v>6409</v>
      </c>
      <c r="C24" s="63">
        <v>14854785667.210001</v>
      </c>
      <c r="D24" s="63">
        <v>9695</v>
      </c>
      <c r="E24" s="63">
        <v>11768841382.049999</v>
      </c>
      <c r="F24" s="64">
        <v>21525</v>
      </c>
      <c r="G24" s="65">
        <v>54237792826.319992</v>
      </c>
      <c r="H24" s="66">
        <v>6.0329086302264789</v>
      </c>
    </row>
    <row r="25" spans="1:8">
      <c r="A25" s="62">
        <v>2013</v>
      </c>
      <c r="B25" s="63">
        <v>5817</v>
      </c>
      <c r="C25" s="63">
        <v>9017496420.6599998</v>
      </c>
      <c r="D25" s="63">
        <v>9611</v>
      </c>
      <c r="E25" s="63">
        <v>12629830861.75</v>
      </c>
      <c r="F25" s="63">
        <v>22156</v>
      </c>
      <c r="G25" s="65">
        <v>50625458385.229996</v>
      </c>
      <c r="H25" s="66">
        <v>-6.6601796512210525</v>
      </c>
    </row>
    <row r="26" spans="1:8">
      <c r="A26" s="62">
        <v>2014</v>
      </c>
      <c r="B26" s="63">
        <v>6370</v>
      </c>
      <c r="C26" s="63">
        <v>9193857915</v>
      </c>
      <c r="D26" s="63">
        <v>9947</v>
      </c>
      <c r="E26" s="63">
        <v>8995824530</v>
      </c>
      <c r="F26" s="63">
        <v>22877</v>
      </c>
      <c r="G26" s="65">
        <v>50823491770.229996</v>
      </c>
      <c r="H26" s="66">
        <v>0.39</v>
      </c>
    </row>
    <row r="27" spans="1:8">
      <c r="A27" s="62">
        <v>2015</v>
      </c>
      <c r="B27" s="63">
        <v>7580</v>
      </c>
      <c r="C27" s="63">
        <v>12920711320</v>
      </c>
      <c r="D27" s="63">
        <v>8753</v>
      </c>
      <c r="E27" s="63">
        <v>9683045852</v>
      </c>
      <c r="F27" s="63">
        <v>25791</v>
      </c>
      <c r="G27" s="65">
        <v>54061157238</v>
      </c>
      <c r="H27" s="66">
        <v>6.37</v>
      </c>
    </row>
    <row r="28" spans="1:8">
      <c r="A28" s="62">
        <v>2016</v>
      </c>
      <c r="B28" s="63">
        <v>7067</v>
      </c>
      <c r="C28" s="63">
        <v>10637721191</v>
      </c>
      <c r="D28" s="63">
        <v>11241</v>
      </c>
      <c r="E28" s="63">
        <v>10068792495</v>
      </c>
      <c r="F28" s="63">
        <v>26847</v>
      </c>
      <c r="G28" s="65">
        <v>54630085935</v>
      </c>
      <c r="H28" s="66">
        <v>1.05</v>
      </c>
    </row>
    <row r="29" spans="1:8" hidden="1">
      <c r="A29" s="41" t="s">
        <v>10</v>
      </c>
      <c r="B29" s="18">
        <v>902</v>
      </c>
      <c r="C29" s="18">
        <v>1145928083</v>
      </c>
      <c r="D29" s="18">
        <v>718</v>
      </c>
      <c r="E29" s="19">
        <v>785061976</v>
      </c>
      <c r="F29" s="19">
        <v>26255</v>
      </c>
      <c r="G29" s="42">
        <v>54422023345</v>
      </c>
      <c r="H29" s="20">
        <v>0.66751458059122804</v>
      </c>
    </row>
    <row r="30" spans="1:8" hidden="1">
      <c r="A30" s="41" t="s">
        <v>11</v>
      </c>
      <c r="B30" s="21">
        <v>414</v>
      </c>
      <c r="C30" s="18">
        <v>772324542</v>
      </c>
      <c r="D30" s="18">
        <v>592</v>
      </c>
      <c r="E30" s="19">
        <v>324218496</v>
      </c>
      <c r="F30" s="19">
        <v>26328</v>
      </c>
      <c r="G30" s="42">
        <v>54870129391</v>
      </c>
      <c r="H30" s="20">
        <v>0.82339100690781208</v>
      </c>
    </row>
    <row r="31" spans="1:8" hidden="1">
      <c r="A31" s="41" t="s">
        <v>12</v>
      </c>
      <c r="B31" s="21">
        <v>726</v>
      </c>
      <c r="C31" s="18">
        <v>1028549678</v>
      </c>
      <c r="D31" s="18">
        <v>1096</v>
      </c>
      <c r="E31" s="19">
        <v>1300610499</v>
      </c>
      <c r="F31" s="19">
        <v>26496</v>
      </c>
      <c r="G31" s="42">
        <v>54598068570</v>
      </c>
      <c r="H31" s="20">
        <v>-0.49582682603373707</v>
      </c>
    </row>
    <row r="32" spans="1:8" hidden="1">
      <c r="A32" s="41" t="s">
        <v>13</v>
      </c>
      <c r="B32" s="18">
        <v>590</v>
      </c>
      <c r="C32" s="18">
        <v>659065878</v>
      </c>
      <c r="D32" s="18">
        <v>930</v>
      </c>
      <c r="E32" s="19">
        <v>893667945</v>
      </c>
      <c r="F32" s="19">
        <v>26607</v>
      </c>
      <c r="G32" s="42">
        <v>54363466503</v>
      </c>
      <c r="H32" s="22">
        <v>-0.4296893152900042</v>
      </c>
    </row>
    <row r="33" spans="1:8" hidden="1">
      <c r="A33" s="41" t="s">
        <v>14</v>
      </c>
      <c r="B33" s="18">
        <v>649</v>
      </c>
      <c r="C33" s="18">
        <v>1534624137</v>
      </c>
      <c r="D33" s="18">
        <v>958</v>
      </c>
      <c r="E33" s="19">
        <v>1185257020</v>
      </c>
      <c r="F33" s="19">
        <v>26740</v>
      </c>
      <c r="G33" s="42">
        <v>54712833620</v>
      </c>
      <c r="H33" s="22">
        <v>0.64265055095542978</v>
      </c>
    </row>
    <row r="34" spans="1:8" hidden="1">
      <c r="A34" s="41" t="s">
        <v>15</v>
      </c>
      <c r="B34" s="18">
        <v>603</v>
      </c>
      <c r="C34" s="18">
        <v>1110182595</v>
      </c>
      <c r="D34" s="18">
        <v>1044</v>
      </c>
      <c r="E34" s="19">
        <v>658595165</v>
      </c>
      <c r="F34" s="19">
        <v>26802</v>
      </c>
      <c r="G34" s="42">
        <v>55164421050</v>
      </c>
      <c r="H34" s="22">
        <v>0.82537752136260123</v>
      </c>
    </row>
    <row r="35" spans="1:8" hidden="1">
      <c r="A35" s="41" t="s">
        <v>16</v>
      </c>
      <c r="B35" s="18">
        <v>539</v>
      </c>
      <c r="C35" s="18">
        <v>726863250</v>
      </c>
      <c r="D35" s="18">
        <v>1069</v>
      </c>
      <c r="E35" s="19">
        <v>920976395</v>
      </c>
      <c r="F35" s="19">
        <v>26764</v>
      </c>
      <c r="G35" s="42">
        <v>54970307905</v>
      </c>
      <c r="H35" s="20">
        <v>-0.35188105178165374</v>
      </c>
    </row>
    <row r="36" spans="1:8" hidden="1">
      <c r="A36" s="41" t="s">
        <v>17</v>
      </c>
      <c r="B36" s="18">
        <v>596</v>
      </c>
      <c r="C36" s="18">
        <v>894217320.60000002</v>
      </c>
      <c r="D36" s="18">
        <v>1091</v>
      </c>
      <c r="E36" s="19">
        <v>1362018754</v>
      </c>
      <c r="F36" s="19">
        <v>26759</v>
      </c>
      <c r="G36" s="42">
        <v>54502506472</v>
      </c>
      <c r="H36" s="22">
        <v>-0.85100748172714824</v>
      </c>
    </row>
    <row r="37" spans="1:8" hidden="1">
      <c r="A37" s="41" t="s">
        <v>18</v>
      </c>
      <c r="B37" s="18">
        <v>483</v>
      </c>
      <c r="C37" s="18">
        <v>847384001.5</v>
      </c>
      <c r="D37" s="18">
        <v>800</v>
      </c>
      <c r="E37" s="19">
        <v>633735021.5</v>
      </c>
      <c r="F37" s="19">
        <v>26823</v>
      </c>
      <c r="G37" s="42">
        <v>54716155452</v>
      </c>
      <c r="H37" s="20">
        <v>0.39199844893327901</v>
      </c>
    </row>
    <row r="38" spans="1:8" hidden="1">
      <c r="A38" s="41" t="s">
        <v>19</v>
      </c>
      <c r="B38" s="18">
        <v>447</v>
      </c>
      <c r="C38" s="18">
        <v>642020638</v>
      </c>
      <c r="D38" s="18">
        <v>1025</v>
      </c>
      <c r="E38" s="19">
        <v>784208887</v>
      </c>
      <c r="F38" s="19">
        <v>26710</v>
      </c>
      <c r="G38" s="43">
        <v>54573967203</v>
      </c>
      <c r="H38" s="22">
        <v>-0.25986520402504393</v>
      </c>
    </row>
    <row r="39" spans="1:8" hidden="1">
      <c r="A39" s="41" t="s">
        <v>20</v>
      </c>
      <c r="B39" s="18">
        <v>606</v>
      </c>
      <c r="C39" s="18">
        <v>636133307</v>
      </c>
      <c r="D39" s="18">
        <v>936</v>
      </c>
      <c r="E39" s="19">
        <v>587246580</v>
      </c>
      <c r="F39" s="19">
        <v>26837</v>
      </c>
      <c r="G39" s="42">
        <v>54622853930</v>
      </c>
      <c r="H39" s="22">
        <v>8.9578840435321383E-2</v>
      </c>
    </row>
    <row r="40" spans="1:8" hidden="1">
      <c r="A40" s="41" t="s">
        <v>21</v>
      </c>
      <c r="B40" s="23">
        <v>512</v>
      </c>
      <c r="C40" s="18">
        <v>640427761</v>
      </c>
      <c r="D40" s="23">
        <v>982</v>
      </c>
      <c r="E40" s="19">
        <v>633195756</v>
      </c>
      <c r="F40" s="24">
        <v>26847</v>
      </c>
      <c r="G40" s="42">
        <v>54630085935</v>
      </c>
      <c r="H40" s="22">
        <v>1.3239888580827214E-2</v>
      </c>
    </row>
    <row r="41" spans="1:8">
      <c r="A41" s="62">
        <v>2017</v>
      </c>
      <c r="B41" s="63">
        <v>5649</v>
      </c>
      <c r="C41" s="63">
        <v>10277010928.9</v>
      </c>
      <c r="D41" s="63">
        <v>11174</v>
      </c>
      <c r="E41" s="63">
        <v>11656316904.700001</v>
      </c>
      <c r="F41" s="67">
        <v>26714</v>
      </c>
      <c r="G41" s="65">
        <v>53250779959.199997</v>
      </c>
      <c r="H41" s="66">
        <v>-2.5248101887321388</v>
      </c>
    </row>
    <row r="42" spans="1:8" hidden="1">
      <c r="A42" s="41" t="s">
        <v>10</v>
      </c>
      <c r="B42" s="18">
        <v>297</v>
      </c>
      <c r="C42" s="23">
        <v>883567460.20000005</v>
      </c>
      <c r="D42" s="18">
        <v>813</v>
      </c>
      <c r="E42" s="24">
        <v>751725896</v>
      </c>
      <c r="F42" s="19">
        <v>26742</v>
      </c>
      <c r="G42" s="44">
        <v>54761927499.199997</v>
      </c>
      <c r="H42" s="22">
        <v>0.24133508476787821</v>
      </c>
    </row>
    <row r="43" spans="1:8" hidden="1">
      <c r="A43" s="41" t="s">
        <v>11</v>
      </c>
      <c r="B43" s="23">
        <v>388</v>
      </c>
      <c r="C43" s="18">
        <v>728716811</v>
      </c>
      <c r="D43" s="23">
        <v>1044</v>
      </c>
      <c r="E43" s="19">
        <v>695717576</v>
      </c>
      <c r="F43" s="24">
        <v>26635</v>
      </c>
      <c r="G43" s="42">
        <v>54794926734.199997</v>
      </c>
      <c r="H43" s="22">
        <v>6.0259447588805339E-2</v>
      </c>
    </row>
    <row r="44" spans="1:8" hidden="1">
      <c r="A44" s="41" t="s">
        <v>12</v>
      </c>
      <c r="B44" s="23">
        <v>558</v>
      </c>
      <c r="C44" s="18">
        <v>1286995778</v>
      </c>
      <c r="D44" s="23">
        <v>1187</v>
      </c>
      <c r="E44" s="19">
        <v>1938841255</v>
      </c>
      <c r="F44" s="24">
        <v>26589</v>
      </c>
      <c r="G44" s="42">
        <v>54143081257.199997</v>
      </c>
      <c r="H44" s="22">
        <v>-1.1896091770721424</v>
      </c>
    </row>
    <row r="45" spans="1:8" hidden="1">
      <c r="A45" s="41" t="s">
        <v>13</v>
      </c>
      <c r="B45" s="23">
        <v>419</v>
      </c>
      <c r="C45" s="18">
        <v>436739215</v>
      </c>
      <c r="D45" s="23">
        <v>832</v>
      </c>
      <c r="E45" s="19">
        <v>1088695621</v>
      </c>
      <c r="F45" s="24">
        <v>26549</v>
      </c>
      <c r="G45" s="42">
        <v>53491124851.199997</v>
      </c>
      <c r="H45" s="22">
        <v>-1.2041361349624007</v>
      </c>
    </row>
    <row r="46" spans="1:8" hidden="1">
      <c r="A46" s="45" t="s">
        <v>14</v>
      </c>
      <c r="B46" s="18">
        <v>433</v>
      </c>
      <c r="C46" s="23">
        <v>719382848</v>
      </c>
      <c r="D46" s="18">
        <v>859</v>
      </c>
      <c r="E46" s="24">
        <v>727938913</v>
      </c>
      <c r="F46" s="19">
        <v>26557</v>
      </c>
      <c r="G46" s="42">
        <v>53482568786.199997</v>
      </c>
      <c r="H46" s="20">
        <v>-1.5995298329958482E-2</v>
      </c>
    </row>
    <row r="47" spans="1:8" hidden="1">
      <c r="A47" s="45" t="s">
        <v>15</v>
      </c>
      <c r="B47" s="18">
        <v>456</v>
      </c>
      <c r="C47" s="23">
        <v>988437823.79999995</v>
      </c>
      <c r="D47" s="18">
        <v>994</v>
      </c>
      <c r="E47" s="24">
        <v>612969321.70000005</v>
      </c>
      <c r="F47" s="19">
        <v>26534</v>
      </c>
      <c r="G47" s="42">
        <v>53858037288.300003</v>
      </c>
      <c r="H47" s="20">
        <v>0.70203902060307821</v>
      </c>
    </row>
    <row r="48" spans="1:8" hidden="1">
      <c r="A48" s="41" t="s">
        <v>16</v>
      </c>
      <c r="B48" s="23">
        <v>444</v>
      </c>
      <c r="C48" s="18">
        <v>547026432</v>
      </c>
      <c r="D48" s="23">
        <v>818</v>
      </c>
      <c r="E48" s="19">
        <v>781962502</v>
      </c>
      <c r="F48" s="24">
        <v>26482</v>
      </c>
      <c r="G48" s="42">
        <v>53623101218.300003</v>
      </c>
      <c r="H48" s="22">
        <v>-0.43621357522257309</v>
      </c>
    </row>
    <row r="49" spans="1:8" hidden="1">
      <c r="A49" s="41" t="s">
        <v>17</v>
      </c>
      <c r="B49" s="23">
        <v>518</v>
      </c>
      <c r="C49" s="18">
        <v>622012265.39999998</v>
      </c>
      <c r="D49" s="23">
        <v>1095</v>
      </c>
      <c r="E49" s="19">
        <v>1168889860.4000001</v>
      </c>
      <c r="F49" s="24">
        <v>26466</v>
      </c>
      <c r="G49" s="42">
        <v>53076223623.300003</v>
      </c>
      <c r="H49" s="22">
        <v>-1.0198544705082566</v>
      </c>
    </row>
    <row r="50" spans="1:8" hidden="1">
      <c r="A50" s="41" t="s">
        <v>18</v>
      </c>
      <c r="B50" s="23">
        <v>488</v>
      </c>
      <c r="C50" s="18">
        <v>819865590</v>
      </c>
      <c r="D50" s="23">
        <v>1038</v>
      </c>
      <c r="E50" s="19">
        <v>887003770</v>
      </c>
      <c r="F50" s="24">
        <v>26415</v>
      </c>
      <c r="G50" s="42">
        <v>53009085443.300003</v>
      </c>
      <c r="H50" s="22">
        <v>-0.12649389013902437</v>
      </c>
    </row>
    <row r="51" spans="1:8" hidden="1">
      <c r="A51" s="41" t="s">
        <v>19</v>
      </c>
      <c r="B51" s="23">
        <v>361</v>
      </c>
      <c r="C51" s="18">
        <v>705494328.60000002</v>
      </c>
      <c r="D51" s="23">
        <v>787</v>
      </c>
      <c r="E51" s="19">
        <v>797673347</v>
      </c>
      <c r="F51" s="24">
        <v>26372</v>
      </c>
      <c r="G51" s="42">
        <v>52916906424.900002</v>
      </c>
      <c r="H51" s="22">
        <v>-0.17389286690976544</v>
      </c>
    </row>
    <row r="52" spans="1:8" hidden="1">
      <c r="A52" s="41" t="s">
        <v>20</v>
      </c>
      <c r="B52" s="23">
        <v>559</v>
      </c>
      <c r="C52" s="18">
        <v>823223184</v>
      </c>
      <c r="D52" s="23">
        <v>793</v>
      </c>
      <c r="E52" s="19">
        <v>1086881975</v>
      </c>
      <c r="F52" s="24">
        <v>26485</v>
      </c>
      <c r="G52" s="42">
        <v>52653247633.900002</v>
      </c>
      <c r="H52" s="22">
        <v>-0.49825057588010402</v>
      </c>
    </row>
    <row r="53" spans="1:8" hidden="1">
      <c r="A53" s="41" t="s">
        <v>21</v>
      </c>
      <c r="B53" s="23">
        <v>728</v>
      </c>
      <c r="C53" s="18">
        <v>1715549192.9000001</v>
      </c>
      <c r="D53" s="23">
        <v>914</v>
      </c>
      <c r="E53" s="19">
        <v>1118016867.5999999</v>
      </c>
      <c r="F53" s="24">
        <v>26714</v>
      </c>
      <c r="G53" s="42">
        <v>53250779959.200005</v>
      </c>
      <c r="H53" s="22">
        <v>1.1348441969898375</v>
      </c>
    </row>
    <row r="54" spans="1:8">
      <c r="A54" s="62">
        <v>2018</v>
      </c>
      <c r="B54" s="63">
        <v>7364</v>
      </c>
      <c r="C54" s="63">
        <v>21198475635.450001</v>
      </c>
      <c r="D54" s="63">
        <v>10733</v>
      </c>
      <c r="E54" s="63">
        <v>20865188065.700001</v>
      </c>
      <c r="F54" s="67">
        <v>28706</v>
      </c>
      <c r="G54" s="63">
        <v>53584067528.949997</v>
      </c>
      <c r="H54" s="66">
        <v>0.62588298238140416</v>
      </c>
    </row>
    <row r="55" spans="1:8" hidden="1">
      <c r="A55" s="41" t="s">
        <v>10</v>
      </c>
      <c r="B55" s="23">
        <v>650</v>
      </c>
      <c r="C55" s="18">
        <v>853106592</v>
      </c>
      <c r="D55" s="23">
        <v>989</v>
      </c>
      <c r="E55" s="18">
        <v>1379648014</v>
      </c>
      <c r="F55" s="24">
        <v>26831</v>
      </c>
      <c r="G55" s="18">
        <v>52724238536.860001</v>
      </c>
      <c r="H55" s="22">
        <v>-0.98879569978774506</v>
      </c>
    </row>
    <row r="56" spans="1:8" hidden="1">
      <c r="A56" s="41" t="s">
        <v>11</v>
      </c>
      <c r="B56" s="23">
        <v>458</v>
      </c>
      <c r="C56" s="18">
        <v>1054483445.33</v>
      </c>
      <c r="D56" s="23">
        <v>407</v>
      </c>
      <c r="E56" s="18">
        <v>367082310.69999999</v>
      </c>
      <c r="F56" s="24">
        <v>27052</v>
      </c>
      <c r="G56" s="18">
        <v>53411639671.490005</v>
      </c>
      <c r="H56" s="22">
        <v>1.3037668323069975</v>
      </c>
    </row>
    <row r="57" spans="1:8" hidden="1">
      <c r="A57" s="41" t="s">
        <v>12</v>
      </c>
      <c r="B57" s="23">
        <v>609</v>
      </c>
      <c r="C57" s="18">
        <v>880625127.17999995</v>
      </c>
      <c r="D57" s="23">
        <v>868</v>
      </c>
      <c r="E57" s="18">
        <v>610505525</v>
      </c>
      <c r="F57" s="24">
        <v>27250</v>
      </c>
      <c r="G57" s="18">
        <v>53681759273.670006</v>
      </c>
      <c r="H57" s="22">
        <v>0.50573171660967442</v>
      </c>
    </row>
    <row r="58" spans="1:8" hidden="1">
      <c r="A58" s="41" t="s">
        <v>13</v>
      </c>
      <c r="B58" s="23">
        <v>612</v>
      </c>
      <c r="C58" s="18">
        <v>911995817</v>
      </c>
      <c r="D58" s="23">
        <v>773</v>
      </c>
      <c r="E58" s="18">
        <v>855058923</v>
      </c>
      <c r="F58" s="24">
        <v>27487</v>
      </c>
      <c r="G58" s="18">
        <v>53738696167.670006</v>
      </c>
      <c r="H58" s="22">
        <v>0.10606376312992147</v>
      </c>
    </row>
    <row r="59" spans="1:8" hidden="1">
      <c r="A59" s="41" t="s">
        <v>14</v>
      </c>
      <c r="B59" s="23">
        <v>766</v>
      </c>
      <c r="C59" s="18">
        <v>986415804.79999995</v>
      </c>
      <c r="D59" s="23">
        <v>991</v>
      </c>
      <c r="E59" s="18">
        <v>888460044</v>
      </c>
      <c r="F59" s="24">
        <v>27716</v>
      </c>
      <c r="G59" s="18">
        <v>53836651928.470009</v>
      </c>
      <c r="H59" s="22">
        <v>0.18228161043277169</v>
      </c>
    </row>
    <row r="60" spans="1:8" hidden="1">
      <c r="A60" s="41" t="s">
        <v>15</v>
      </c>
      <c r="B60" s="23">
        <v>543</v>
      </c>
      <c r="C60" s="18">
        <v>586694565.44000006</v>
      </c>
      <c r="D60" s="23">
        <v>842</v>
      </c>
      <c r="E60" s="18">
        <v>983063719</v>
      </c>
      <c r="F60" s="24">
        <v>27815</v>
      </c>
      <c r="G60" s="18">
        <v>53440282774.910011</v>
      </c>
      <c r="H60" s="22">
        <v>-0.73624406303466439</v>
      </c>
    </row>
    <row r="61" spans="1:8" hidden="1">
      <c r="A61" s="41" t="s">
        <v>16</v>
      </c>
      <c r="B61" s="18">
        <v>539</v>
      </c>
      <c r="C61" s="18">
        <v>552963340</v>
      </c>
      <c r="D61" s="18">
        <v>779</v>
      </c>
      <c r="E61" s="18">
        <v>465800289</v>
      </c>
      <c r="F61" s="19">
        <v>27949</v>
      </c>
      <c r="G61" s="18">
        <v>53527445825.910011</v>
      </c>
      <c r="H61" s="22">
        <v>0.16310364854753853</v>
      </c>
    </row>
    <row r="62" spans="1:8" hidden="1">
      <c r="A62" s="41" t="s">
        <v>17</v>
      </c>
      <c r="B62" s="18">
        <v>609</v>
      </c>
      <c r="C62" s="18">
        <v>991547935</v>
      </c>
      <c r="D62" s="18">
        <v>1028</v>
      </c>
      <c r="E62" s="18">
        <v>1248579160</v>
      </c>
      <c r="F62" s="19">
        <v>28012</v>
      </c>
      <c r="G62" s="18">
        <v>53270414600.910011</v>
      </c>
      <c r="H62" s="22">
        <v>-0.480185857991348</v>
      </c>
    </row>
    <row r="63" spans="1:8" hidden="1">
      <c r="A63" s="41" t="s">
        <v>18</v>
      </c>
      <c r="B63" s="18">
        <v>636</v>
      </c>
      <c r="C63" s="18">
        <v>742128389.70000005</v>
      </c>
      <c r="D63" s="18">
        <v>918</v>
      </c>
      <c r="E63" s="18">
        <v>731444828</v>
      </c>
      <c r="F63" s="19">
        <v>28223</v>
      </c>
      <c r="G63" s="18">
        <v>53281098162.610008</v>
      </c>
      <c r="H63" s="22">
        <v>2.005533799583839E-2</v>
      </c>
    </row>
    <row r="64" spans="1:8" hidden="1">
      <c r="A64" s="41" t="s">
        <v>19</v>
      </c>
      <c r="B64" s="18">
        <v>862</v>
      </c>
      <c r="C64" s="18">
        <v>1390532437</v>
      </c>
      <c r="D64" s="18">
        <v>1210</v>
      </c>
      <c r="E64" s="18">
        <v>1344083595</v>
      </c>
      <c r="F64" s="19">
        <v>28548</v>
      </c>
      <c r="G64" s="18">
        <v>53327547004.610008</v>
      </c>
      <c r="H64" s="22">
        <v>8.7176960689213906E-2</v>
      </c>
    </row>
    <row r="65" spans="1:8" hidden="1">
      <c r="A65" s="41" t="s">
        <v>20</v>
      </c>
      <c r="B65" s="18">
        <v>580</v>
      </c>
      <c r="C65" s="18">
        <v>1357497878</v>
      </c>
      <c r="D65" s="18">
        <v>1051</v>
      </c>
      <c r="E65" s="18">
        <v>1328067213</v>
      </c>
      <c r="F65" s="19">
        <v>28612</v>
      </c>
      <c r="G65" s="18">
        <v>53356977669.610008</v>
      </c>
      <c r="H65" s="22">
        <v>5.5188484475867237E-2</v>
      </c>
    </row>
    <row r="66" spans="1:8" hidden="1">
      <c r="A66" s="41" t="s">
        <v>21</v>
      </c>
      <c r="B66" s="18">
        <v>500</v>
      </c>
      <c r="C66" s="18">
        <v>10890484304</v>
      </c>
      <c r="D66" s="18">
        <v>877</v>
      </c>
      <c r="E66" s="18">
        <v>10663394445</v>
      </c>
      <c r="F66" s="19">
        <v>28706</v>
      </c>
      <c r="G66" s="18">
        <v>53584067528.610008</v>
      </c>
      <c r="H66" s="22">
        <v>0.42560480169277137</v>
      </c>
    </row>
    <row r="67" spans="1:8">
      <c r="A67" s="62">
        <v>2019</v>
      </c>
      <c r="B67" s="63">
        <v>6615</v>
      </c>
      <c r="C67" s="63">
        <v>8695398632.0999985</v>
      </c>
      <c r="D67" s="63">
        <v>10620</v>
      </c>
      <c r="E67" s="63">
        <v>9133730753.7500019</v>
      </c>
      <c r="F67" s="67">
        <v>29928</v>
      </c>
      <c r="G67" s="63">
        <v>53145735407.360001</v>
      </c>
      <c r="H67" s="66">
        <v>-0.81802696559603805</v>
      </c>
    </row>
    <row r="68" spans="1:8" hidden="1">
      <c r="A68" s="41" t="s">
        <v>10</v>
      </c>
      <c r="B68" s="18">
        <v>389</v>
      </c>
      <c r="C68" s="18">
        <v>484057785</v>
      </c>
      <c r="D68" s="18">
        <v>1010</v>
      </c>
      <c r="E68" s="18">
        <v>722655850</v>
      </c>
      <c r="F68" s="19">
        <v>28681</v>
      </c>
      <c r="G68" s="18">
        <v>53345469463.949997</v>
      </c>
      <c r="H68" s="22">
        <v>-0.44527800083974067</v>
      </c>
    </row>
    <row r="69" spans="1:8" hidden="1">
      <c r="A69" s="41" t="s">
        <v>11</v>
      </c>
      <c r="B69" s="18">
        <v>271</v>
      </c>
      <c r="C69" s="18">
        <v>448311717</v>
      </c>
      <c r="D69" s="18">
        <v>687</v>
      </c>
      <c r="E69" s="18">
        <v>355196856</v>
      </c>
      <c r="F69" s="19">
        <v>28664</v>
      </c>
      <c r="G69" s="18">
        <v>53438584324.949997</v>
      </c>
      <c r="H69" s="22">
        <v>0.17455064494825659</v>
      </c>
    </row>
    <row r="70" spans="1:8" hidden="1">
      <c r="A70" s="41" t="s">
        <v>12</v>
      </c>
      <c r="B70" s="18">
        <v>473</v>
      </c>
      <c r="C70" s="18">
        <v>839370803</v>
      </c>
      <c r="D70" s="18">
        <v>954</v>
      </c>
      <c r="E70" s="18">
        <v>933264782.60000002</v>
      </c>
      <c r="F70" s="19">
        <v>28644</v>
      </c>
      <c r="G70" s="18">
        <v>53344690345.349998</v>
      </c>
      <c r="H70" s="22">
        <v>-0.17570446669965434</v>
      </c>
    </row>
    <row r="71" spans="1:8" hidden="1">
      <c r="A71" s="41" t="s">
        <v>13</v>
      </c>
      <c r="B71" s="18">
        <v>423</v>
      </c>
      <c r="C71" s="18">
        <v>616703683</v>
      </c>
      <c r="D71" s="18">
        <v>985</v>
      </c>
      <c r="E71" s="18">
        <v>1045716075</v>
      </c>
      <c r="F71" s="19">
        <v>28651</v>
      </c>
      <c r="G71" s="18">
        <v>52915677953.349998</v>
      </c>
      <c r="H71" s="22">
        <v>-0.8042269797098871</v>
      </c>
    </row>
    <row r="72" spans="1:8" hidden="1">
      <c r="A72" s="41" t="s">
        <v>14</v>
      </c>
      <c r="B72" s="18">
        <v>505</v>
      </c>
      <c r="C72" s="18">
        <v>800543890</v>
      </c>
      <c r="D72" s="18">
        <v>880</v>
      </c>
      <c r="E72" s="18">
        <v>1009629032.2</v>
      </c>
      <c r="F72" s="19">
        <v>28702</v>
      </c>
      <c r="G72" s="18">
        <v>52706592811.150002</v>
      </c>
      <c r="H72" s="22">
        <v>-0.39512891129227262</v>
      </c>
    </row>
    <row r="73" spans="1:8" hidden="1">
      <c r="A73" s="41" t="s">
        <v>15</v>
      </c>
      <c r="B73" s="18">
        <v>453</v>
      </c>
      <c r="C73" s="18">
        <v>655819640.39999998</v>
      </c>
      <c r="D73" s="18">
        <v>769</v>
      </c>
      <c r="E73" s="18">
        <v>511774318.10000002</v>
      </c>
      <c r="F73" s="19">
        <v>28753</v>
      </c>
      <c r="G73" s="18">
        <v>52850638133.450005</v>
      </c>
      <c r="H73" s="22">
        <v>0.27329659273579621</v>
      </c>
    </row>
    <row r="74" spans="1:8" hidden="1">
      <c r="A74" s="41" t="s">
        <v>16</v>
      </c>
      <c r="B74" s="18">
        <v>520</v>
      </c>
      <c r="C74" s="18">
        <v>781921683</v>
      </c>
      <c r="D74" s="18">
        <v>809</v>
      </c>
      <c r="E74" s="18">
        <v>587719055.5</v>
      </c>
      <c r="F74" s="19">
        <v>28844</v>
      </c>
      <c r="G74" s="18">
        <v>53044840760.950005</v>
      </c>
      <c r="H74" s="22">
        <v>0.36745559629692737</v>
      </c>
    </row>
    <row r="75" spans="1:8" hidden="1">
      <c r="A75" s="41" t="s">
        <v>17</v>
      </c>
      <c r="B75" s="21">
        <v>646</v>
      </c>
      <c r="C75" s="21">
        <v>1072403188.3</v>
      </c>
      <c r="D75" s="21">
        <v>824</v>
      </c>
      <c r="E75" s="21">
        <v>539232538</v>
      </c>
      <c r="F75" s="52">
        <v>29029</v>
      </c>
      <c r="G75" s="21">
        <v>53578011411.250008</v>
      </c>
      <c r="H75" s="20">
        <v>1.0051319650534365</v>
      </c>
    </row>
    <row r="76" spans="1:8" ht="13.15" hidden="1" customHeight="1">
      <c r="A76" s="41" t="s">
        <v>18</v>
      </c>
      <c r="B76" s="21">
        <v>497</v>
      </c>
      <c r="C76" s="21">
        <v>646119766.39999998</v>
      </c>
      <c r="D76" s="21">
        <v>659</v>
      </c>
      <c r="E76" s="21">
        <v>564361846</v>
      </c>
      <c r="F76" s="52">
        <v>29180</v>
      </c>
      <c r="G76" s="21">
        <v>53659769331.650009</v>
      </c>
      <c r="H76" s="20">
        <v>0.15259603379537609</v>
      </c>
    </row>
    <row r="77" spans="1:8" hidden="1">
      <c r="A77" s="41" t="s">
        <v>19</v>
      </c>
      <c r="B77" s="18">
        <v>1005</v>
      </c>
      <c r="C77" s="18">
        <v>737103240</v>
      </c>
      <c r="D77" s="18">
        <v>1261</v>
      </c>
      <c r="E77" s="18">
        <v>1123420949.6500001</v>
      </c>
      <c r="F77" s="19">
        <v>29452</v>
      </c>
      <c r="G77" s="18">
        <v>53273451622.000008</v>
      </c>
      <c r="H77" s="22">
        <v>-0.71993919180368282</v>
      </c>
    </row>
    <row r="78" spans="1:8">
      <c r="A78" s="41" t="s">
        <v>20</v>
      </c>
      <c r="B78" s="18">
        <v>697</v>
      </c>
      <c r="C78" s="18">
        <v>789414554</v>
      </c>
      <c r="D78" s="18">
        <v>805</v>
      </c>
      <c r="E78" s="18">
        <v>1031683863</v>
      </c>
      <c r="F78" s="19">
        <v>29767</v>
      </c>
      <c r="G78" s="18">
        <v>53031182313.000008</v>
      </c>
      <c r="H78" s="22">
        <v>-0.45476555699640747</v>
      </c>
    </row>
    <row r="79" spans="1:8" ht="15.6" customHeight="1">
      <c r="A79" s="41" t="s">
        <v>21</v>
      </c>
      <c r="B79" s="18">
        <v>736</v>
      </c>
      <c r="C79" s="18">
        <v>823628682</v>
      </c>
      <c r="D79" s="18">
        <v>977</v>
      </c>
      <c r="E79" s="18">
        <v>709075587.70000005</v>
      </c>
      <c r="F79" s="19">
        <v>29928</v>
      </c>
      <c r="G79" s="18">
        <v>53145735407.300011</v>
      </c>
      <c r="H79" s="22">
        <v>0.21601082477077194</v>
      </c>
    </row>
    <row r="80" spans="1:8">
      <c r="A80" s="62">
        <v>2020</v>
      </c>
      <c r="B80" s="63">
        <f>SUM(B81:B96)</f>
        <v>7679</v>
      </c>
      <c r="C80" s="63">
        <f>SUM(C81:C96)</f>
        <v>7921221654.5599995</v>
      </c>
      <c r="D80" s="63">
        <f>SUM(D81:D96)</f>
        <v>9919</v>
      </c>
      <c r="E80" s="63">
        <f>SUM(E81:E96)</f>
        <v>6605864746.6999998</v>
      </c>
      <c r="F80" s="67">
        <f>F90</f>
        <v>32385</v>
      </c>
      <c r="G80" s="63">
        <f>G67+C80-E80</f>
        <v>54461092315.220001</v>
      </c>
      <c r="H80" s="66">
        <f>((G80-G67)/G67)*100</f>
        <v>2.4749999182019797</v>
      </c>
    </row>
    <row r="81" spans="1:16">
      <c r="A81" s="41" t="s">
        <v>10</v>
      </c>
      <c r="B81" s="18">
        <v>548</v>
      </c>
      <c r="C81" s="18">
        <v>844762617</v>
      </c>
      <c r="D81" s="18">
        <v>684</v>
      </c>
      <c r="E81" s="18">
        <v>463421758</v>
      </c>
      <c r="F81" s="19">
        <v>30081</v>
      </c>
      <c r="G81" s="18">
        <v>53527076266.360001</v>
      </c>
      <c r="H81" s="22">
        <v>0.71753802282997392</v>
      </c>
      <c r="I81" s="3"/>
      <c r="J81" s="3"/>
      <c r="K81" s="3"/>
      <c r="L81" s="3"/>
      <c r="M81" s="3"/>
      <c r="N81" s="3"/>
      <c r="O81" s="3"/>
      <c r="P81" s="3"/>
    </row>
    <row r="82" spans="1:16">
      <c r="A82" s="41" t="s">
        <v>11</v>
      </c>
      <c r="B82" s="18">
        <v>752</v>
      </c>
      <c r="C82" s="18">
        <v>643622614</v>
      </c>
      <c r="D82" s="18">
        <v>675</v>
      </c>
      <c r="E82" s="18">
        <v>506676210</v>
      </c>
      <c r="F82" s="19">
        <v>30459</v>
      </c>
      <c r="G82" s="18">
        <v>53664022670.360001</v>
      </c>
      <c r="H82" s="22">
        <v>0.25584510410867761</v>
      </c>
      <c r="I82" s="53"/>
      <c r="J82" s="3"/>
      <c r="K82" s="3"/>
      <c r="L82" s="3"/>
      <c r="M82" s="3"/>
      <c r="N82" s="3"/>
      <c r="O82" s="3"/>
      <c r="P82" s="68"/>
    </row>
    <row r="83" spans="1:16">
      <c r="A83" s="41" t="s">
        <v>12</v>
      </c>
      <c r="B83" s="18">
        <v>2143</v>
      </c>
      <c r="C83" s="18">
        <v>2017753229</v>
      </c>
      <c r="D83" s="18">
        <v>1923</v>
      </c>
      <c r="E83" s="18">
        <v>981515184</v>
      </c>
      <c r="F83" s="19">
        <v>31669</v>
      </c>
      <c r="G83" s="18">
        <v>54700260715.360001</v>
      </c>
      <c r="H83" s="22">
        <v>1.9309734780138661</v>
      </c>
      <c r="I83" s="54"/>
      <c r="J83" s="3"/>
      <c r="K83" s="3"/>
      <c r="L83" s="3"/>
      <c r="M83" s="3"/>
      <c r="N83" s="3"/>
      <c r="O83" s="3"/>
      <c r="P83" s="3"/>
    </row>
    <row r="84" spans="1:16">
      <c r="A84" s="41" t="s">
        <v>13</v>
      </c>
      <c r="B84" s="18">
        <v>650</v>
      </c>
      <c r="C84" s="18">
        <v>487602095</v>
      </c>
      <c r="D84" s="18">
        <v>1044</v>
      </c>
      <c r="E84" s="18">
        <v>532495875</v>
      </c>
      <c r="F84" s="19">
        <v>31790</v>
      </c>
      <c r="G84" s="18">
        <v>54655366935.360001</v>
      </c>
      <c r="H84" s="22">
        <v>-8.207233276932753E-2</v>
      </c>
      <c r="I84" s="3"/>
      <c r="J84" s="3"/>
      <c r="K84" s="3"/>
      <c r="L84" s="3"/>
      <c r="M84" s="3"/>
      <c r="N84" s="3"/>
      <c r="O84" s="3"/>
      <c r="P84" s="3"/>
    </row>
    <row r="85" spans="1:16">
      <c r="A85" s="41" t="s">
        <v>14</v>
      </c>
      <c r="B85" s="18">
        <v>549</v>
      </c>
      <c r="C85" s="18">
        <v>1142799992.3599999</v>
      </c>
      <c r="D85" s="18">
        <v>959</v>
      </c>
      <c r="E85" s="18">
        <v>974460771</v>
      </c>
      <c r="F85" s="19">
        <v>31813</v>
      </c>
      <c r="G85" s="18">
        <v>54823706156.720001</v>
      </c>
      <c r="H85" s="22">
        <v>0.30800126464998873</v>
      </c>
      <c r="I85" s="3"/>
      <c r="J85" s="3"/>
      <c r="K85" s="3"/>
      <c r="L85" s="3"/>
      <c r="M85" s="3"/>
      <c r="N85" s="3"/>
      <c r="O85" s="3"/>
      <c r="P85" s="3"/>
    </row>
    <row r="86" spans="1:16">
      <c r="A86" s="41" t="s">
        <v>15</v>
      </c>
      <c r="B86" s="18">
        <v>580</v>
      </c>
      <c r="C86" s="18">
        <v>510932775.19999999</v>
      </c>
      <c r="D86" s="18">
        <v>892</v>
      </c>
      <c r="E86" s="18">
        <v>594217618.70000005</v>
      </c>
      <c r="F86" s="19">
        <v>31900</v>
      </c>
      <c r="G86" s="18">
        <v>54572082091.860001</v>
      </c>
      <c r="H86" s="22">
        <v>-0.45896945409108919</v>
      </c>
      <c r="I86" s="3"/>
      <c r="J86" s="3"/>
      <c r="K86" s="3"/>
      <c r="L86" s="3"/>
      <c r="M86" s="3"/>
      <c r="N86" s="3"/>
      <c r="O86" s="3"/>
      <c r="P86" s="3"/>
    </row>
    <row r="87" spans="1:16">
      <c r="A87" s="41" t="s">
        <v>16</v>
      </c>
      <c r="B87" s="18">
        <v>628</v>
      </c>
      <c r="C87" s="18">
        <v>544250429</v>
      </c>
      <c r="D87" s="18">
        <v>1182</v>
      </c>
      <c r="E87" s="18">
        <v>624552023</v>
      </c>
      <c r="F87" s="19">
        <v>31868</v>
      </c>
      <c r="G87" s="18">
        <v>54660119719.220001</v>
      </c>
      <c r="H87" s="22">
        <v>0.16132356323112024</v>
      </c>
      <c r="I87" s="3"/>
      <c r="J87" s="3"/>
      <c r="K87" s="3"/>
      <c r="L87" s="3"/>
      <c r="M87" s="3"/>
      <c r="N87" s="3"/>
      <c r="O87" s="3"/>
      <c r="P87" s="3"/>
    </row>
    <row r="88" spans="1:16">
      <c r="A88" s="41" t="s">
        <v>17</v>
      </c>
      <c r="B88" s="18">
        <v>572</v>
      </c>
      <c r="C88" s="18">
        <v>552054780</v>
      </c>
      <c r="D88" s="18">
        <v>899</v>
      </c>
      <c r="E88" s="18">
        <v>706470440</v>
      </c>
      <c r="F88" s="19">
        <v>31968</v>
      </c>
      <c r="G88" s="18">
        <v>54505704058</v>
      </c>
      <c r="H88" s="22">
        <v>-0.28250150569228344</v>
      </c>
      <c r="I88" s="3"/>
      <c r="J88" s="3"/>
      <c r="K88" s="3"/>
      <c r="L88" s="3"/>
      <c r="M88" s="3"/>
      <c r="N88" s="3"/>
      <c r="O88" s="3"/>
      <c r="P88" s="3"/>
    </row>
    <row r="89" spans="1:16">
      <c r="A89" s="41" t="s">
        <v>18</v>
      </c>
      <c r="B89" s="21">
        <v>713</v>
      </c>
      <c r="C89" s="21">
        <v>728944934</v>
      </c>
      <c r="D89" s="21">
        <v>1037</v>
      </c>
      <c r="E89" s="21">
        <v>757150830</v>
      </c>
      <c r="F89" s="52">
        <v>32162</v>
      </c>
      <c r="G89" s="21">
        <v>54477498162.470001</v>
      </c>
      <c r="H89" s="22">
        <f>((G89-G88)/G88)*100</f>
        <v>-5.1748520668560921E-2</v>
      </c>
      <c r="I89" s="3"/>
      <c r="J89" s="3"/>
      <c r="K89" s="3"/>
      <c r="L89" s="3"/>
      <c r="M89" s="3"/>
      <c r="N89" s="3"/>
      <c r="O89" s="3"/>
      <c r="P89" s="3"/>
    </row>
    <row r="90" spans="1:16" ht="16.5">
      <c r="A90" s="46" t="s">
        <v>19</v>
      </c>
      <c r="B90" s="25">
        <v>544</v>
      </c>
      <c r="C90" s="25">
        <v>448498189</v>
      </c>
      <c r="D90" s="25">
        <v>624</v>
      </c>
      <c r="E90" s="25">
        <v>464904037</v>
      </c>
      <c r="F90" s="26">
        <v>32385</v>
      </c>
      <c r="G90" s="25">
        <v>54461092314.470001</v>
      </c>
      <c r="H90" s="27">
        <f t="shared" ref="H90:H92" si="0">((G90-G89)/G89)*100</f>
        <v>-3.0114907169694744E-2</v>
      </c>
      <c r="I90" s="1"/>
      <c r="J90" s="1"/>
      <c r="K90" s="1"/>
      <c r="L90" s="1"/>
      <c r="M90" s="1"/>
      <c r="N90" s="1"/>
      <c r="O90" s="1"/>
      <c r="P90" s="1"/>
    </row>
    <row r="91" spans="1:16" ht="16.5" hidden="1">
      <c r="A91" s="41" t="s">
        <v>20</v>
      </c>
      <c r="B91" s="18"/>
      <c r="C91" s="18"/>
      <c r="D91" s="18"/>
      <c r="E91" s="18"/>
      <c r="F91" s="19"/>
      <c r="G91" s="18">
        <v>54655366935.360001</v>
      </c>
      <c r="H91" s="22">
        <f t="shared" si="0"/>
        <v>0.35672185891574881</v>
      </c>
      <c r="I91" s="1"/>
      <c r="J91" s="1"/>
      <c r="K91" s="1"/>
      <c r="L91" s="1"/>
      <c r="M91" s="1"/>
      <c r="N91" s="1"/>
      <c r="O91" s="1"/>
      <c r="P91" s="1"/>
    </row>
    <row r="92" spans="1:16" ht="13.5" hidden="1" customHeight="1">
      <c r="A92" s="46" t="s">
        <v>21</v>
      </c>
      <c r="B92" s="25"/>
      <c r="C92" s="25"/>
      <c r="D92" s="25"/>
      <c r="E92" s="26"/>
      <c r="F92" s="26"/>
      <c r="G92" s="55">
        <v>54655366935.360001</v>
      </c>
      <c r="H92" s="22">
        <f t="shared" si="0"/>
        <v>0</v>
      </c>
      <c r="I92" s="1"/>
      <c r="J92" s="1"/>
      <c r="K92" s="1"/>
      <c r="L92" s="1"/>
      <c r="M92" s="1"/>
      <c r="N92" s="1"/>
      <c r="O92" s="1"/>
      <c r="P92" s="1"/>
    </row>
    <row r="93" spans="1:16">
      <c r="A93" s="47" t="s">
        <v>22</v>
      </c>
      <c r="B93" s="48"/>
      <c r="C93" s="48"/>
      <c r="D93" s="48"/>
      <c r="E93" s="48"/>
      <c r="F93" s="48"/>
      <c r="G93" s="56"/>
      <c r="H93" s="49"/>
    </row>
    <row r="94" spans="1:16">
      <c r="A94" s="74" t="s">
        <v>23</v>
      </c>
      <c r="B94" s="74"/>
      <c r="C94" s="74"/>
      <c r="D94" s="74"/>
      <c r="E94" s="74"/>
      <c r="F94" s="74"/>
      <c r="G94" s="74"/>
      <c r="H94" s="74"/>
    </row>
    <row r="95" spans="1:16">
      <c r="A95" s="74" t="s">
        <v>24</v>
      </c>
      <c r="B95" s="74"/>
      <c r="C95" s="74"/>
      <c r="D95" s="74"/>
      <c r="E95" s="74"/>
      <c r="F95" s="74"/>
      <c r="G95" s="74"/>
      <c r="H95" s="74"/>
    </row>
    <row r="96" spans="1:16">
      <c r="A96" s="28" t="s">
        <v>25</v>
      </c>
      <c r="B96" s="29"/>
      <c r="C96" s="29"/>
      <c r="D96" s="29"/>
      <c r="E96" s="29"/>
      <c r="F96" s="29"/>
      <c r="G96" s="29"/>
      <c r="H96" s="50"/>
    </row>
    <row r="97" spans="1:8">
      <c r="A97" s="71" t="s">
        <v>26</v>
      </c>
      <c r="B97" s="71"/>
      <c r="C97" s="71"/>
      <c r="D97" s="71"/>
      <c r="E97" s="71"/>
      <c r="F97" s="71"/>
      <c r="G97" s="71"/>
      <c r="H97" s="50"/>
    </row>
    <row r="98" spans="1:8">
      <c r="A98" s="72" t="s">
        <v>27</v>
      </c>
      <c r="B98" s="72"/>
      <c r="C98" s="72"/>
      <c r="D98" s="72"/>
      <c r="E98" s="72"/>
      <c r="F98" s="72"/>
      <c r="G98" s="72"/>
      <c r="H98" s="51"/>
    </row>
    <row r="99" spans="1:8">
      <c r="A99" s="73" t="s">
        <v>28</v>
      </c>
      <c r="B99" s="73"/>
      <c r="C99" s="73"/>
      <c r="D99" s="73"/>
      <c r="E99" s="73"/>
      <c r="F99" s="73"/>
      <c r="G99" s="73"/>
      <c r="H99" s="73"/>
    </row>
    <row r="100" spans="1:8">
      <c r="A100" s="70" t="s">
        <v>29</v>
      </c>
      <c r="B100" s="70"/>
      <c r="C100" s="70"/>
      <c r="D100" s="70"/>
      <c r="E100" s="70"/>
      <c r="F100" s="70"/>
      <c r="G100" s="70"/>
      <c r="H100" s="70"/>
    </row>
    <row r="101" spans="1:8">
      <c r="A101" s="70" t="s">
        <v>30</v>
      </c>
      <c r="B101" s="70"/>
      <c r="C101" s="70"/>
      <c r="D101" s="70"/>
      <c r="E101" s="70"/>
      <c r="F101" s="70"/>
      <c r="G101" s="70"/>
      <c r="H101" s="70"/>
    </row>
    <row r="102" spans="1:8">
      <c r="A102" s="70" t="s">
        <v>31</v>
      </c>
      <c r="B102" s="70"/>
      <c r="C102" s="70"/>
      <c r="D102" s="70"/>
      <c r="E102" s="70"/>
      <c r="F102" s="70"/>
      <c r="G102" s="70"/>
      <c r="H102" s="70"/>
    </row>
    <row r="103" spans="1:8">
      <c r="A103" s="70" t="s">
        <v>32</v>
      </c>
      <c r="B103" s="70"/>
      <c r="C103" s="70"/>
      <c r="D103" s="70"/>
      <c r="E103" s="70"/>
      <c r="F103" s="70"/>
      <c r="G103" s="70"/>
      <c r="H103" s="70"/>
    </row>
    <row r="104" spans="1:8">
      <c r="A104" s="70" t="s">
        <v>33</v>
      </c>
      <c r="B104" s="70"/>
      <c r="C104" s="70"/>
      <c r="D104" s="70"/>
      <c r="E104" s="70"/>
      <c r="F104" s="70"/>
      <c r="G104" s="70"/>
      <c r="H104" s="70"/>
    </row>
    <row r="105" spans="1:8" ht="16.5">
      <c r="A105" s="30"/>
      <c r="B105" s="30"/>
      <c r="C105" s="30"/>
      <c r="D105" s="30"/>
      <c r="E105" s="30"/>
      <c r="F105" s="30"/>
      <c r="G105" s="2"/>
      <c r="H105" s="30"/>
    </row>
    <row r="106" spans="1:8">
      <c r="A106" s="69">
        <v>53</v>
      </c>
      <c r="B106" s="69"/>
      <c r="C106" s="69"/>
      <c r="D106" s="69"/>
      <c r="E106" s="69"/>
      <c r="F106" s="69"/>
      <c r="G106" s="69"/>
      <c r="H106" s="69"/>
    </row>
    <row r="107" spans="1:8" ht="16.5">
      <c r="A107" s="30"/>
      <c r="B107" s="30"/>
      <c r="C107" s="30"/>
      <c r="D107" s="30"/>
      <c r="E107" s="30"/>
      <c r="F107" s="30"/>
      <c r="G107" s="2"/>
      <c r="H107" s="30"/>
    </row>
    <row r="108" spans="1:8" ht="16.5">
      <c r="A108" s="30"/>
      <c r="B108" s="30"/>
      <c r="C108" s="30"/>
      <c r="D108" s="30"/>
      <c r="E108" s="30"/>
      <c r="F108" s="30"/>
      <c r="G108" s="2"/>
      <c r="H108" s="30"/>
    </row>
    <row r="109" spans="1:8" ht="16.5">
      <c r="A109" s="30"/>
      <c r="B109" s="30"/>
      <c r="C109" s="30"/>
      <c r="D109" s="30"/>
      <c r="E109" s="30"/>
      <c r="F109" s="30"/>
      <c r="G109" s="2"/>
      <c r="H109" s="30"/>
    </row>
    <row r="110" spans="1:8" ht="16.5">
      <c r="A110" s="30"/>
      <c r="B110" s="30"/>
      <c r="C110" s="30"/>
      <c r="D110" s="30"/>
      <c r="E110" s="30"/>
      <c r="F110" s="30"/>
      <c r="G110" s="2"/>
      <c r="H110" s="30"/>
    </row>
    <row r="111" spans="1:8" ht="16.5">
      <c r="A111" s="30"/>
      <c r="B111" s="30"/>
      <c r="C111" s="30"/>
      <c r="D111" s="30"/>
      <c r="E111" s="30"/>
      <c r="F111" s="30"/>
      <c r="G111" s="2"/>
      <c r="H111" s="30"/>
    </row>
    <row r="112" spans="1:8" ht="16.5">
      <c r="A112" s="30"/>
      <c r="B112" s="30"/>
      <c r="C112" s="30"/>
      <c r="D112" s="30"/>
      <c r="E112" s="30"/>
      <c r="F112" s="30"/>
      <c r="G112" s="2"/>
      <c r="H112" s="30"/>
    </row>
    <row r="113" spans="1:8" ht="16.5">
      <c r="A113" s="30"/>
      <c r="B113" s="30"/>
      <c r="C113" s="30"/>
      <c r="D113" s="30"/>
      <c r="E113" s="30"/>
      <c r="F113" s="30"/>
      <c r="G113" s="31"/>
      <c r="H113" s="30"/>
    </row>
    <row r="114" spans="1:8" ht="16.5">
      <c r="A114" s="30"/>
      <c r="B114" s="30"/>
      <c r="C114" s="30"/>
      <c r="D114" s="30"/>
      <c r="E114" s="30"/>
      <c r="F114" s="30"/>
      <c r="G114" s="30"/>
      <c r="H114" s="30"/>
    </row>
    <row r="115" spans="1:8" ht="16.5">
      <c r="A115" s="30"/>
      <c r="B115" s="30"/>
      <c r="C115" s="30"/>
      <c r="D115" s="30"/>
      <c r="E115" s="30"/>
      <c r="F115" s="30"/>
      <c r="G115" s="30"/>
      <c r="H115" s="30"/>
    </row>
    <row r="116" spans="1:8" ht="16.5">
      <c r="A116" s="30"/>
      <c r="B116" s="30"/>
      <c r="C116" s="30"/>
      <c r="D116" s="30"/>
      <c r="E116" s="30"/>
      <c r="F116" s="30"/>
      <c r="G116" s="30"/>
      <c r="H116" s="30"/>
    </row>
    <row r="117" spans="1:8" ht="16.5">
      <c r="A117" s="30"/>
      <c r="B117" s="30"/>
      <c r="C117" s="30"/>
      <c r="D117" s="30"/>
      <c r="E117" s="30"/>
      <c r="F117" s="30"/>
      <c r="G117" s="30"/>
      <c r="H117" s="30"/>
    </row>
    <row r="118" spans="1:8" ht="16.5">
      <c r="A118" s="30"/>
      <c r="B118" s="30"/>
      <c r="C118" s="30"/>
      <c r="D118" s="30"/>
      <c r="E118" s="30"/>
      <c r="F118" s="30"/>
      <c r="G118" s="30"/>
      <c r="H118" s="30"/>
    </row>
    <row r="119" spans="1:8" ht="16.5">
      <c r="A119" s="30"/>
      <c r="B119" s="30"/>
      <c r="C119" s="30"/>
      <c r="D119" s="30"/>
      <c r="E119" s="30"/>
      <c r="F119" s="30"/>
      <c r="G119" s="30"/>
      <c r="H119" s="30"/>
    </row>
    <row r="120" spans="1:8" ht="16.5">
      <c r="A120" s="30"/>
      <c r="B120" s="30"/>
      <c r="C120" s="30"/>
      <c r="D120" s="30"/>
      <c r="E120" s="30"/>
      <c r="F120" s="30"/>
      <c r="G120" s="30"/>
      <c r="H120" s="30"/>
    </row>
    <row r="121" spans="1:8" ht="16.5">
      <c r="A121" s="30"/>
      <c r="B121" s="30"/>
      <c r="C121" s="30"/>
      <c r="D121" s="30"/>
      <c r="E121" s="30"/>
      <c r="F121" s="30"/>
      <c r="G121" s="30"/>
      <c r="H121" s="30"/>
    </row>
    <row r="122" spans="1:8" ht="16.5">
      <c r="A122" s="30"/>
      <c r="B122" s="30"/>
      <c r="C122" s="30"/>
      <c r="D122" s="30"/>
      <c r="E122" s="30"/>
      <c r="F122" s="30"/>
      <c r="G122" s="30"/>
      <c r="H122" s="30"/>
    </row>
    <row r="123" spans="1:8" ht="16.5">
      <c r="A123" s="30"/>
      <c r="B123" s="30"/>
      <c r="C123" s="30"/>
      <c r="D123" s="30"/>
      <c r="E123" s="30"/>
      <c r="F123" s="30"/>
      <c r="G123" s="30"/>
      <c r="H123" s="30"/>
    </row>
    <row r="124" spans="1:8" ht="16.5">
      <c r="A124" s="30"/>
      <c r="B124" s="30"/>
      <c r="C124" s="30"/>
      <c r="D124" s="30"/>
      <c r="E124" s="30"/>
      <c r="F124" s="30"/>
      <c r="G124" s="30"/>
      <c r="H124" s="30"/>
    </row>
    <row r="125" spans="1:8" ht="16.5">
      <c r="A125" s="30"/>
      <c r="B125" s="30"/>
      <c r="C125" s="30"/>
      <c r="D125" s="30"/>
      <c r="E125" s="30"/>
      <c r="F125" s="30"/>
      <c r="G125" s="30"/>
      <c r="H125" s="30"/>
    </row>
    <row r="126" spans="1:8" ht="16.5">
      <c r="A126" s="30"/>
      <c r="B126" s="30"/>
      <c r="C126" s="30"/>
      <c r="D126" s="30"/>
      <c r="E126" s="30"/>
      <c r="F126" s="30"/>
      <c r="G126" s="30"/>
      <c r="H126" s="30"/>
    </row>
    <row r="127" spans="1:8" ht="16.5">
      <c r="A127" s="30"/>
      <c r="B127" s="30"/>
      <c r="C127" s="30"/>
      <c r="D127" s="30"/>
      <c r="E127" s="30"/>
      <c r="F127" s="30"/>
      <c r="G127" s="30"/>
      <c r="H127" s="30"/>
    </row>
    <row r="128" spans="1:8" ht="16.5">
      <c r="A128" s="30"/>
      <c r="B128" s="30"/>
      <c r="C128" s="30"/>
      <c r="D128" s="30"/>
      <c r="E128" s="30"/>
      <c r="F128" s="30"/>
      <c r="G128" s="30"/>
      <c r="H128" s="30"/>
    </row>
    <row r="129" spans="1:8" ht="16.5">
      <c r="A129" s="30"/>
      <c r="B129" s="30"/>
      <c r="C129" s="30"/>
      <c r="D129" s="30"/>
      <c r="E129" s="30"/>
      <c r="F129" s="30"/>
      <c r="G129" s="30"/>
      <c r="H129" s="30"/>
    </row>
    <row r="130" spans="1:8" ht="16.5">
      <c r="A130" s="30"/>
      <c r="B130" s="30"/>
      <c r="C130" s="30"/>
      <c r="D130" s="30"/>
      <c r="E130" s="30"/>
      <c r="F130" s="30"/>
      <c r="G130" s="30"/>
      <c r="H130" s="30"/>
    </row>
    <row r="131" spans="1:8" ht="16.5">
      <c r="A131" s="30"/>
      <c r="B131" s="30"/>
      <c r="C131" s="30"/>
      <c r="D131" s="30"/>
      <c r="E131" s="30"/>
      <c r="F131" s="30"/>
      <c r="G131" s="30"/>
      <c r="H131" s="30"/>
    </row>
    <row r="132" spans="1:8" ht="16.5">
      <c r="A132" s="30"/>
      <c r="B132" s="30"/>
      <c r="C132" s="30"/>
      <c r="D132" s="30"/>
      <c r="E132" s="30"/>
      <c r="F132" s="30"/>
      <c r="G132" s="30"/>
      <c r="H132" s="30"/>
    </row>
    <row r="133" spans="1:8" ht="16.5">
      <c r="A133" s="30"/>
      <c r="B133" s="30"/>
      <c r="C133" s="30"/>
      <c r="D133" s="30"/>
      <c r="E133" s="30"/>
      <c r="F133" s="30"/>
      <c r="G133" s="30"/>
      <c r="H133" s="30"/>
    </row>
    <row r="134" spans="1:8" ht="16.5">
      <c r="A134" s="30"/>
      <c r="B134" s="30"/>
      <c r="C134" s="30"/>
      <c r="D134" s="30"/>
      <c r="E134" s="30"/>
      <c r="F134" s="30"/>
      <c r="G134" s="30"/>
      <c r="H134" s="30"/>
    </row>
    <row r="135" spans="1:8" ht="16.5">
      <c r="A135" s="30"/>
      <c r="B135" s="30"/>
      <c r="C135" s="30"/>
      <c r="D135" s="30"/>
      <c r="E135" s="30"/>
      <c r="F135" s="30"/>
      <c r="G135" s="30"/>
      <c r="H135" s="30"/>
    </row>
    <row r="136" spans="1:8" ht="16.5">
      <c r="A136" s="30"/>
      <c r="B136" s="30"/>
      <c r="C136" s="30"/>
      <c r="D136" s="30"/>
      <c r="E136" s="30"/>
      <c r="F136" s="30"/>
      <c r="G136" s="30"/>
      <c r="H136" s="30"/>
    </row>
    <row r="137" spans="1:8" ht="16.5">
      <c r="A137" s="30"/>
      <c r="B137" s="30"/>
      <c r="C137" s="30"/>
      <c r="D137" s="30"/>
      <c r="E137" s="30"/>
      <c r="F137" s="30"/>
      <c r="G137" s="30"/>
      <c r="H137" s="30"/>
    </row>
    <row r="138" spans="1:8" ht="16.5">
      <c r="A138" s="30"/>
      <c r="B138" s="30"/>
      <c r="C138" s="30"/>
      <c r="D138" s="30"/>
      <c r="E138" s="30"/>
      <c r="F138" s="30"/>
      <c r="G138" s="30"/>
      <c r="H138" s="30"/>
    </row>
    <row r="139" spans="1:8" ht="16.5">
      <c r="A139" s="30"/>
      <c r="B139" s="30"/>
      <c r="C139" s="30"/>
      <c r="D139" s="30"/>
      <c r="E139" s="30"/>
      <c r="F139" s="30"/>
      <c r="G139" s="30"/>
      <c r="H139" s="30"/>
    </row>
    <row r="140" spans="1:8" ht="16.5">
      <c r="A140" s="30"/>
      <c r="B140" s="30"/>
      <c r="C140" s="30"/>
      <c r="D140" s="30"/>
      <c r="E140" s="30"/>
      <c r="F140" s="30"/>
      <c r="G140" s="30"/>
      <c r="H140" s="30"/>
    </row>
    <row r="141" spans="1:8" ht="16.5">
      <c r="A141" s="30"/>
      <c r="B141" s="30"/>
      <c r="C141" s="30"/>
      <c r="D141" s="30"/>
      <c r="E141" s="30"/>
      <c r="F141" s="30"/>
      <c r="G141" s="30"/>
      <c r="H141" s="30"/>
    </row>
    <row r="142" spans="1:8" ht="16.5">
      <c r="A142" s="30"/>
      <c r="B142" s="30"/>
      <c r="C142" s="30"/>
      <c r="D142" s="30"/>
      <c r="E142" s="30"/>
      <c r="F142" s="30"/>
      <c r="G142" s="30"/>
      <c r="H142" s="30"/>
    </row>
    <row r="143" spans="1:8" ht="16.5">
      <c r="A143" s="30"/>
      <c r="B143" s="30"/>
      <c r="C143" s="30"/>
      <c r="D143" s="30"/>
      <c r="E143" s="30"/>
      <c r="F143" s="30"/>
      <c r="G143" s="30"/>
      <c r="H143" s="30"/>
    </row>
    <row r="144" spans="1:8" ht="16.5">
      <c r="A144" s="30"/>
      <c r="B144" s="30"/>
      <c r="C144" s="30"/>
      <c r="D144" s="30"/>
      <c r="E144" s="30"/>
      <c r="F144" s="30"/>
      <c r="G144" s="30"/>
      <c r="H144" s="30"/>
    </row>
    <row r="145" spans="1:8" ht="16.5">
      <c r="A145" s="30"/>
      <c r="B145" s="30"/>
      <c r="C145" s="30"/>
      <c r="D145" s="30"/>
      <c r="E145" s="30"/>
      <c r="F145" s="30"/>
      <c r="G145" s="30"/>
      <c r="H145" s="30"/>
    </row>
    <row r="146" spans="1:8" ht="16.5">
      <c r="A146" s="30"/>
      <c r="B146" s="30"/>
      <c r="C146" s="30"/>
      <c r="D146" s="30"/>
      <c r="E146" s="30"/>
      <c r="F146" s="30"/>
      <c r="G146" s="30"/>
      <c r="H146" s="30"/>
    </row>
    <row r="147" spans="1:8" ht="16.5">
      <c r="A147" s="30"/>
      <c r="B147" s="30"/>
      <c r="C147" s="30"/>
      <c r="D147" s="30"/>
      <c r="E147" s="30"/>
      <c r="F147" s="30"/>
      <c r="G147" s="30"/>
      <c r="H147" s="30"/>
    </row>
    <row r="148" spans="1:8" ht="16.5">
      <c r="A148" s="30"/>
      <c r="B148" s="30"/>
      <c r="C148" s="30"/>
      <c r="D148" s="30"/>
      <c r="E148" s="30"/>
      <c r="F148" s="30"/>
      <c r="G148" s="30"/>
      <c r="H148" s="30"/>
    </row>
    <row r="149" spans="1:8" ht="16.5">
      <c r="A149" s="30"/>
      <c r="B149" s="30"/>
      <c r="C149" s="30"/>
      <c r="D149" s="30"/>
      <c r="E149" s="30"/>
      <c r="F149" s="30"/>
      <c r="G149" s="30"/>
      <c r="H149" s="30"/>
    </row>
    <row r="150" spans="1:8" ht="16.5">
      <c r="A150" s="30"/>
      <c r="B150" s="30"/>
      <c r="C150" s="30"/>
      <c r="D150" s="30"/>
      <c r="E150" s="30"/>
      <c r="F150" s="30"/>
      <c r="G150" s="30"/>
      <c r="H150" s="30"/>
    </row>
    <row r="151" spans="1:8" ht="16.5">
      <c r="A151" s="30"/>
      <c r="B151" s="30"/>
      <c r="C151" s="30"/>
      <c r="D151" s="30"/>
      <c r="E151" s="30"/>
      <c r="F151" s="30"/>
      <c r="G151" s="30"/>
      <c r="H151" s="30"/>
    </row>
    <row r="152" spans="1:8" ht="16.5">
      <c r="A152" s="30"/>
      <c r="B152" s="30"/>
      <c r="C152" s="30"/>
      <c r="D152" s="30"/>
      <c r="E152" s="30"/>
      <c r="F152" s="30"/>
      <c r="G152" s="30"/>
      <c r="H152" s="30"/>
    </row>
  </sheetData>
  <mergeCells count="15">
    <mergeCell ref="A95:H95"/>
    <mergeCell ref="A4:A5"/>
    <mergeCell ref="B4:C4"/>
    <mergeCell ref="D4:E4"/>
    <mergeCell ref="F4:H4"/>
    <mergeCell ref="A94:H94"/>
    <mergeCell ref="A106:H106"/>
    <mergeCell ref="A102:H102"/>
    <mergeCell ref="A103:H103"/>
    <mergeCell ref="A104:H104"/>
    <mergeCell ref="A97:G97"/>
    <mergeCell ref="A98:G98"/>
    <mergeCell ref="A99:H99"/>
    <mergeCell ref="A100:H100"/>
    <mergeCell ref="A101:H101"/>
  </mergeCells>
  <phoneticPr fontId="13" type="noConversion"/>
  <pageMargins left="0.25" right="0.25" top="0.75" bottom="0.75" header="0.3" footer="0.3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工作表1</vt:lpstr>
      <vt:lpstr>工作表1!Print_Area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2020-11-03T09:10:29Z</dcterms:modified>
</cp:coreProperties>
</file>