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630"/>
  </bookViews>
  <sheets>
    <sheet name="工作表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0" i="1" l="1"/>
  <c r="E20" i="1" l="1"/>
  <c r="E19" i="1"/>
  <c r="D19" i="1"/>
  <c r="E18" i="1"/>
  <c r="D18" i="1"/>
  <c r="E17" i="1"/>
  <c r="D17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<sst xmlns="http://schemas.openxmlformats.org/spreadsheetml/2006/main" count="59" uniqueCount="57">
  <si>
    <t>#</t>
    <phoneticPr fontId="2" type="noConversion"/>
  </si>
  <si>
    <t>銀行別</t>
    <phoneticPr fontId="2" type="noConversion"/>
  </si>
  <si>
    <t>開辦日</t>
    <phoneticPr fontId="2" type="noConversion"/>
  </si>
  <si>
    <t>核貸件數</t>
    <phoneticPr fontId="2" type="noConversion"/>
  </si>
  <si>
    <t>核貸額度</t>
    <phoneticPr fontId="2" type="noConversion"/>
  </si>
  <si>
    <t>臺灣銀行</t>
    <phoneticPr fontId="2" type="noConversion"/>
  </si>
  <si>
    <t>高雄銀行</t>
    <phoneticPr fontId="2" type="noConversion"/>
  </si>
  <si>
    <t>105.3.30</t>
    <phoneticPr fontId="2" type="noConversion"/>
  </si>
  <si>
    <t>105.5.19</t>
    <phoneticPr fontId="2" type="noConversion"/>
  </si>
  <si>
    <r>
      <t>105.8.</t>
    </r>
    <r>
      <rPr>
        <sz val="14"/>
        <color theme="1"/>
        <rFont val="Times New Roman"/>
        <family val="1"/>
      </rPr>
      <t>8</t>
    </r>
    <phoneticPr fontId="2" type="noConversion"/>
  </si>
  <si>
    <t>104.11.19</t>
    <phoneticPr fontId="2" type="noConversion"/>
  </si>
  <si>
    <t>105.10.6</t>
    <phoneticPr fontId="2" type="noConversion"/>
  </si>
  <si>
    <t>106.9.1</t>
    <phoneticPr fontId="2" type="noConversion"/>
  </si>
  <si>
    <t>銀行辦理商業型不動產逆向抵押貸款統計資料</t>
    <phoneticPr fontId="2" type="noConversion"/>
  </si>
  <si>
    <t>單位:新臺幣/億元</t>
    <phoneticPr fontId="2" type="noConversion"/>
  </si>
  <si>
    <t>二、整體業務辦理情形</t>
    <phoneticPr fontId="2" type="noConversion"/>
  </si>
  <si>
    <t>一、個別銀行辦理情形</t>
    <phoneticPr fontId="2" type="noConversion"/>
  </si>
  <si>
    <t>行政區域別</t>
  </si>
  <si>
    <t>件數</t>
  </si>
  <si>
    <t>北北基</t>
  </si>
  <si>
    <t>桃竹苗</t>
  </si>
  <si>
    <t>中彰投</t>
  </si>
  <si>
    <t>雲嘉南</t>
  </si>
  <si>
    <t>高屏</t>
  </si>
  <si>
    <t>宜花東</t>
  </si>
  <si>
    <t>外島</t>
  </si>
  <si>
    <t>合計</t>
  </si>
  <si>
    <t>(一)區域別資訊</t>
    <phoneticPr fontId="2" type="noConversion"/>
  </si>
  <si>
    <t>(二)性別及平均承作年限</t>
    <phoneticPr fontId="2" type="noConversion"/>
  </si>
  <si>
    <t>性別</t>
    <phoneticPr fontId="2" type="noConversion"/>
  </si>
  <si>
    <t>男</t>
    <phoneticPr fontId="2" type="noConversion"/>
  </si>
  <si>
    <t>女</t>
    <phoneticPr fontId="2" type="noConversion"/>
  </si>
  <si>
    <t>平均承作年限</t>
    <phoneticPr fontId="2" type="noConversion"/>
  </si>
  <si>
    <t>項目</t>
    <phoneticPr fontId="2" type="noConversion"/>
  </si>
  <si>
    <t>核貸件數</t>
    <phoneticPr fontId="2" type="noConversion"/>
  </si>
  <si>
    <t>比重</t>
    <phoneticPr fontId="2" type="noConversion"/>
  </si>
  <si>
    <t>資料來源：各銀行申報資料</t>
    <phoneticPr fontId="2" type="noConversion"/>
  </si>
  <si>
    <t>核貸額度
(單位千元)</t>
    <phoneticPr fontId="2" type="noConversion"/>
  </si>
  <si>
    <t>合庫銀行</t>
    <phoneticPr fontId="2" type="noConversion"/>
  </si>
  <si>
    <t>土地銀行</t>
    <phoneticPr fontId="2" type="noConversion"/>
  </si>
  <si>
    <t>105.1.18</t>
    <phoneticPr fontId="2" type="noConversion"/>
  </si>
  <si>
    <t>臺灣企銀</t>
    <phoneticPr fontId="2" type="noConversion"/>
  </si>
  <si>
    <r>
      <t>105.3.</t>
    </r>
    <r>
      <rPr>
        <sz val="14"/>
        <color theme="1"/>
        <rFont val="Times New Roman"/>
        <family val="1"/>
      </rPr>
      <t>1</t>
    </r>
    <phoneticPr fontId="2" type="noConversion"/>
  </si>
  <si>
    <t>第一銀行</t>
    <phoneticPr fontId="2" type="noConversion"/>
  </si>
  <si>
    <t>華南銀行</t>
    <phoneticPr fontId="2" type="noConversion"/>
  </si>
  <si>
    <r>
      <t>105.4.</t>
    </r>
    <r>
      <rPr>
        <sz val="14"/>
        <color theme="1"/>
        <rFont val="Times New Roman"/>
        <family val="1"/>
      </rPr>
      <t>20</t>
    </r>
    <phoneticPr fontId="2" type="noConversion"/>
  </si>
  <si>
    <t>中信銀行</t>
    <phoneticPr fontId="2" type="noConversion"/>
  </si>
  <si>
    <t>台新銀行</t>
    <phoneticPr fontId="2" type="noConversion"/>
  </si>
  <si>
    <t>上海銀行</t>
    <phoneticPr fontId="2" type="noConversion"/>
  </si>
  <si>
    <t>106.4.24</t>
    <phoneticPr fontId="2" type="noConversion"/>
  </si>
  <si>
    <t>兆豐銀行</t>
    <phoneticPr fontId="2" type="noConversion"/>
  </si>
  <si>
    <t>安泰銀行</t>
    <phoneticPr fontId="2" type="noConversion"/>
  </si>
  <si>
    <t>陽信銀行</t>
    <phoneticPr fontId="2" type="noConversion"/>
  </si>
  <si>
    <t>107.7.5</t>
    <phoneticPr fontId="2" type="noConversion"/>
  </si>
  <si>
    <t>合計</t>
    <phoneticPr fontId="2" type="noConversion"/>
  </si>
  <si>
    <r>
      <rPr>
        <sz val="14"/>
        <color theme="1"/>
        <rFont val="標楷體"/>
        <family val="4"/>
        <charset val="136"/>
      </rPr>
      <t>基準日：</t>
    </r>
    <r>
      <rPr>
        <sz val="14"/>
        <color theme="1"/>
        <rFont val="Times New Roman"/>
        <family val="1"/>
      </rPr>
      <t>108</t>
    </r>
    <r>
      <rPr>
        <sz val="14"/>
        <color theme="1"/>
        <rFont val="標楷體"/>
        <family val="4"/>
        <charset val="136"/>
      </rPr>
      <t>年</t>
    </r>
    <r>
      <rPr>
        <sz val="14"/>
        <color theme="1"/>
        <rFont val="Times New Roman"/>
        <family val="1"/>
      </rPr>
      <t>06</t>
    </r>
    <r>
      <rPr>
        <sz val="14"/>
        <color theme="1"/>
        <rFont val="標楷體"/>
        <family val="4"/>
        <charset val="136"/>
      </rPr>
      <t>月</t>
    </r>
    <r>
      <rPr>
        <sz val="14"/>
        <color theme="1"/>
        <rFont val="Times New Roman"/>
        <family val="1"/>
      </rPr>
      <t>30</t>
    </r>
    <r>
      <rPr>
        <sz val="14"/>
        <color theme="1"/>
        <rFont val="標楷體"/>
        <family val="4"/>
        <charset val="136"/>
      </rPr>
      <t>日</t>
    </r>
    <phoneticPr fontId="2" type="noConversion"/>
  </si>
  <si>
    <t>年限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</si>
</sst>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0_ "/>
    <numFmt numFmtId="178" formatCode="#,##0.00_ "/>
  </numFmts>
  <fonts count="16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新細明體"/>
      <family val="1"/>
      <charset val="136"/>
      <scheme val="minor"/>
    </font>
    <font>
      <b/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theme="1"/>
      <name val="Times New Roman"/>
      <family val="1"/>
    </font>
    <font>
      <sz val="12"/>
      <color theme="1"/>
      <name val="新細明體"/>
      <family val="2"/>
      <charset val="136"/>
      <scheme val="minor"/>
    </font>
    <font>
      <sz val="13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" fontId="6" fillId="0" borderId="0">
      <alignment horizontal="right"/>
    </xf>
    <xf numFmtId="9" fontId="1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right" vertical="center"/>
    </xf>
    <xf numFmtId="0" fontId="0" fillId="0" borderId="0" xfId="0">
      <alignment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" fontId="11" fillId="0" borderId="14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8" fontId="5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10" fontId="0" fillId="0" borderId="0" xfId="0" applyNumberFormat="1">
      <alignment vertical="center"/>
    </xf>
    <xf numFmtId="10" fontId="9" fillId="0" borderId="15" xfId="2" applyNumberFormat="1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9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</cellXfs>
  <cellStyles count="3">
    <cellStyle name="Style4" xfId="1"/>
    <cellStyle name="一般" xfId="0" builtinId="0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80630&#20197;&#25151;&#39178;&#32769;&#26989;&#21209;&#32113;&#35336;&#19968;&#35261;&#34920;(&#24409;&#3231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  <sheetName val="合庫"/>
      <sheetName val="土銀"/>
      <sheetName val="臺企銀"/>
      <sheetName val="一銀"/>
      <sheetName val="華南"/>
      <sheetName val="臺銀"/>
      <sheetName val="高銀"/>
      <sheetName val="中信"/>
      <sheetName val="台新"/>
      <sheetName val="上海"/>
      <sheetName val="兆豐"/>
      <sheetName val="安泰"/>
      <sheetName val="陽信"/>
      <sheetName val="工作表2"/>
    </sheetNames>
    <sheetDataSet>
      <sheetData sheetId="0"/>
      <sheetData sheetId="1">
        <row r="5">
          <cell r="B5">
            <v>1406</v>
          </cell>
          <cell r="C5">
            <v>8373277</v>
          </cell>
        </row>
      </sheetData>
      <sheetData sheetId="2">
        <row r="5">
          <cell r="B5">
            <v>1185</v>
          </cell>
          <cell r="C5">
            <v>5692720</v>
          </cell>
        </row>
      </sheetData>
      <sheetData sheetId="3">
        <row r="5">
          <cell r="B5">
            <v>180</v>
          </cell>
          <cell r="C5">
            <v>1238390</v>
          </cell>
        </row>
      </sheetData>
      <sheetData sheetId="4">
        <row r="5">
          <cell r="B5">
            <v>102</v>
          </cell>
          <cell r="C5">
            <v>876637</v>
          </cell>
        </row>
      </sheetData>
      <sheetData sheetId="5">
        <row r="5">
          <cell r="B5">
            <v>654</v>
          </cell>
          <cell r="C5">
            <v>3034470</v>
          </cell>
        </row>
      </sheetData>
      <sheetData sheetId="6">
        <row r="5">
          <cell r="B5">
            <v>13</v>
          </cell>
          <cell r="C5">
            <v>82070</v>
          </cell>
        </row>
      </sheetData>
      <sheetData sheetId="7">
        <row r="5">
          <cell r="B5">
            <v>1</v>
          </cell>
          <cell r="C5">
            <v>4200</v>
          </cell>
        </row>
      </sheetData>
      <sheetData sheetId="8">
        <row r="5">
          <cell r="B5">
            <v>22</v>
          </cell>
          <cell r="C5">
            <v>235140</v>
          </cell>
        </row>
      </sheetData>
      <sheetData sheetId="9">
        <row r="5">
          <cell r="B5">
            <v>1</v>
          </cell>
          <cell r="C5">
            <v>24000</v>
          </cell>
        </row>
      </sheetData>
      <sheetData sheetId="10">
        <row r="5">
          <cell r="B5">
            <v>2</v>
          </cell>
        </row>
      </sheetData>
      <sheetData sheetId="11">
        <row r="5">
          <cell r="B5">
            <v>27</v>
          </cell>
          <cell r="C5">
            <v>167702</v>
          </cell>
        </row>
      </sheetData>
      <sheetData sheetId="12">
        <row r="5">
          <cell r="B5">
            <v>4</v>
          </cell>
          <cell r="C5">
            <v>28250</v>
          </cell>
        </row>
      </sheetData>
      <sheetData sheetId="13">
        <row r="5">
          <cell r="B5">
            <v>1</v>
          </cell>
          <cell r="C5">
            <v>3400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zoomScale="90" zoomScaleNormal="90" workbookViewId="0">
      <selection activeCell="E17" sqref="E17"/>
    </sheetView>
  </sheetViews>
  <sheetFormatPr defaultRowHeight="16.5" x14ac:dyDescent="0.25"/>
  <cols>
    <col min="1" max="1" width="5.375" customWidth="1"/>
    <col min="2" max="2" width="24.375" customWidth="1"/>
    <col min="3" max="3" width="12.75" customWidth="1"/>
    <col min="4" max="4" width="16.375" customWidth="1"/>
    <col min="5" max="5" width="21.5" customWidth="1"/>
    <col min="6" max="6" width="12.5" customWidth="1"/>
    <col min="7" max="7" width="4.5" customWidth="1"/>
  </cols>
  <sheetData>
    <row r="1" spans="1:6" ht="25.5" x14ac:dyDescent="0.25">
      <c r="A1" s="45" t="s">
        <v>13</v>
      </c>
      <c r="B1" s="46"/>
      <c r="C1" s="46"/>
      <c r="D1" s="46"/>
      <c r="E1" s="46"/>
      <c r="F1" s="10"/>
    </row>
    <row r="2" spans="1:6" s="6" customFormat="1" x14ac:dyDescent="0.25"/>
    <row r="3" spans="1:6" ht="19.5" x14ac:dyDescent="0.25">
      <c r="A3" s="53" t="s">
        <v>55</v>
      </c>
      <c r="B3" s="53"/>
      <c r="C3" s="53"/>
      <c r="D3" s="54" t="s">
        <v>14</v>
      </c>
      <c r="E3" s="54"/>
    </row>
    <row r="4" spans="1:6" ht="21" x14ac:dyDescent="0.25">
      <c r="A4" s="12" t="s">
        <v>16</v>
      </c>
    </row>
    <row r="5" spans="1:6" ht="19.5" x14ac:dyDescent="0.25">
      <c r="A5" s="30" t="s">
        <v>0</v>
      </c>
      <c r="B5" s="30" t="s">
        <v>1</v>
      </c>
      <c r="C5" s="30" t="s">
        <v>2</v>
      </c>
      <c r="D5" s="30" t="s">
        <v>3</v>
      </c>
      <c r="E5" s="30" t="s">
        <v>4</v>
      </c>
      <c r="F5" s="16"/>
    </row>
    <row r="6" spans="1:6" ht="19.5" x14ac:dyDescent="0.25">
      <c r="A6" s="30"/>
      <c r="B6" s="30"/>
      <c r="C6" s="30"/>
      <c r="D6" s="30"/>
      <c r="E6" s="30"/>
      <c r="F6" s="16"/>
    </row>
    <row r="7" spans="1:6" ht="19.5" x14ac:dyDescent="0.25">
      <c r="A7" s="23">
        <v>1</v>
      </c>
      <c r="B7" s="23" t="s">
        <v>38</v>
      </c>
      <c r="C7" s="2" t="s">
        <v>10</v>
      </c>
      <c r="D7" s="3">
        <f>[1]合庫!B5</f>
        <v>1406</v>
      </c>
      <c r="E7" s="4">
        <f>[1]合庫!C5/100000</f>
        <v>83.732770000000002</v>
      </c>
      <c r="F7" s="17"/>
    </row>
    <row r="8" spans="1:6" ht="19.5" x14ac:dyDescent="0.25">
      <c r="A8" s="23">
        <v>2</v>
      </c>
      <c r="B8" s="26" t="s">
        <v>39</v>
      </c>
      <c r="C8" s="2" t="s">
        <v>40</v>
      </c>
      <c r="D8" s="3">
        <f>[1]土銀!B5</f>
        <v>1185</v>
      </c>
      <c r="E8" s="4">
        <f>[1]土銀!C5/100000</f>
        <v>56.927199999999999</v>
      </c>
      <c r="F8" s="17"/>
    </row>
    <row r="9" spans="1:6" ht="19.5" x14ac:dyDescent="0.25">
      <c r="A9" s="23">
        <v>3</v>
      </c>
      <c r="B9" s="26" t="s">
        <v>41</v>
      </c>
      <c r="C9" s="2" t="s">
        <v>42</v>
      </c>
      <c r="D9" s="3">
        <f>[1]臺企銀!B5</f>
        <v>180</v>
      </c>
      <c r="E9" s="4">
        <f>[1]臺企銀!C5/100000</f>
        <v>12.383900000000001</v>
      </c>
      <c r="F9" s="17"/>
    </row>
    <row r="10" spans="1:6" ht="19.5" x14ac:dyDescent="0.25">
      <c r="A10" s="23">
        <v>4</v>
      </c>
      <c r="B10" s="26" t="s">
        <v>43</v>
      </c>
      <c r="C10" s="2" t="s">
        <v>7</v>
      </c>
      <c r="D10" s="3">
        <f>[1]一銀!B5</f>
        <v>102</v>
      </c>
      <c r="E10" s="4">
        <f>[1]一銀!C5/100000</f>
        <v>8.7663700000000002</v>
      </c>
      <c r="F10" s="17"/>
    </row>
    <row r="11" spans="1:6" ht="19.5" x14ac:dyDescent="0.25">
      <c r="A11" s="23">
        <v>5</v>
      </c>
      <c r="B11" s="26" t="s">
        <v>44</v>
      </c>
      <c r="C11" s="2" t="s">
        <v>7</v>
      </c>
      <c r="D11" s="3">
        <f>[1]華南!B5</f>
        <v>654</v>
      </c>
      <c r="E11" s="4">
        <f>[1]華南!C5/100000</f>
        <v>30.3447</v>
      </c>
      <c r="F11" s="17"/>
    </row>
    <row r="12" spans="1:6" ht="19.5" x14ac:dyDescent="0.25">
      <c r="A12" s="23">
        <v>6</v>
      </c>
      <c r="B12" s="26" t="s">
        <v>5</v>
      </c>
      <c r="C12" s="2" t="s">
        <v>45</v>
      </c>
      <c r="D12" s="3">
        <f>[1]臺銀!B5</f>
        <v>13</v>
      </c>
      <c r="E12" s="4">
        <f>[1]臺銀!C5/100000</f>
        <v>0.82069999999999999</v>
      </c>
      <c r="F12" s="17"/>
    </row>
    <row r="13" spans="1:6" ht="19.5" x14ac:dyDescent="0.25">
      <c r="A13" s="23">
        <v>7</v>
      </c>
      <c r="B13" s="26" t="s">
        <v>6</v>
      </c>
      <c r="C13" s="2" t="s">
        <v>8</v>
      </c>
      <c r="D13" s="3">
        <f>[1]高銀!B5</f>
        <v>1</v>
      </c>
      <c r="E13" s="4">
        <f>[1]高銀!C5/100000</f>
        <v>4.2000000000000003E-2</v>
      </c>
      <c r="F13" s="17"/>
    </row>
    <row r="14" spans="1:6" ht="19.5" x14ac:dyDescent="0.25">
      <c r="A14" s="23">
        <v>8</v>
      </c>
      <c r="B14" s="23" t="s">
        <v>46</v>
      </c>
      <c r="C14" s="2" t="s">
        <v>9</v>
      </c>
      <c r="D14" s="3">
        <f>[1]中信!B5</f>
        <v>22</v>
      </c>
      <c r="E14" s="4">
        <f>[1]中信!C5/100000</f>
        <v>2.3513999999999999</v>
      </c>
      <c r="F14" s="17"/>
    </row>
    <row r="15" spans="1:6" s="6" customFormat="1" ht="19.5" x14ac:dyDescent="0.25">
      <c r="A15" s="23">
        <v>9</v>
      </c>
      <c r="B15" s="23" t="s">
        <v>47</v>
      </c>
      <c r="C15" s="2" t="s">
        <v>11</v>
      </c>
      <c r="D15" s="3">
        <f>[1]台新!B5</f>
        <v>1</v>
      </c>
      <c r="E15" s="4">
        <f>[1]台新!C5/100000</f>
        <v>0.24</v>
      </c>
      <c r="F15" s="17"/>
    </row>
    <row r="16" spans="1:6" ht="19.5" x14ac:dyDescent="0.25">
      <c r="A16" s="7">
        <v>10</v>
      </c>
      <c r="B16" s="24" t="s">
        <v>48</v>
      </c>
      <c r="C16" s="8" t="s">
        <v>49</v>
      </c>
      <c r="D16" s="3">
        <f>[1]上海!B5</f>
        <v>2</v>
      </c>
      <c r="E16" s="4">
        <v>0.13</v>
      </c>
      <c r="F16" s="17"/>
    </row>
    <row r="17" spans="1:6" ht="19.5" x14ac:dyDescent="0.25">
      <c r="A17" s="9">
        <v>11</v>
      </c>
      <c r="B17" s="23" t="s">
        <v>50</v>
      </c>
      <c r="C17" s="2" t="s">
        <v>12</v>
      </c>
      <c r="D17" s="3">
        <f>[1]兆豐!B5</f>
        <v>27</v>
      </c>
      <c r="E17" s="4">
        <f>[1]兆豐!C5/100000</f>
        <v>1.67702</v>
      </c>
      <c r="F17" s="17"/>
    </row>
    <row r="18" spans="1:6" ht="19.5" x14ac:dyDescent="0.25">
      <c r="A18" s="9">
        <v>12</v>
      </c>
      <c r="B18" s="23" t="s">
        <v>51</v>
      </c>
      <c r="C18" s="2" t="s">
        <v>12</v>
      </c>
      <c r="D18" s="3">
        <f>[1]安泰!B5</f>
        <v>4</v>
      </c>
      <c r="E18" s="4">
        <f>[1]安泰!C5/100000</f>
        <v>0.28249999999999997</v>
      </c>
      <c r="F18" s="17"/>
    </row>
    <row r="19" spans="1:6" ht="19.5" x14ac:dyDescent="0.25">
      <c r="A19" s="9">
        <v>13</v>
      </c>
      <c r="B19" s="23" t="s">
        <v>52</v>
      </c>
      <c r="C19" s="2" t="s">
        <v>53</v>
      </c>
      <c r="D19" s="3">
        <f>[1]陽信!B5</f>
        <v>1</v>
      </c>
      <c r="E19" s="22">
        <f>[1]陽信!C5/100000</f>
        <v>3.4000000000000002E-2</v>
      </c>
      <c r="F19" s="18"/>
    </row>
    <row r="20" spans="1:6" ht="20.45" customHeight="1" x14ac:dyDescent="0.25">
      <c r="A20" s="42" t="s">
        <v>54</v>
      </c>
      <c r="B20" s="43"/>
      <c r="C20" s="44"/>
      <c r="D20" s="5">
        <f>SUM(D7:D19)</f>
        <v>3598</v>
      </c>
      <c r="E20" s="5">
        <f>SUM(E7:E19)</f>
        <v>197.73255999999998</v>
      </c>
      <c r="F20" s="6"/>
    </row>
    <row r="21" spans="1:6" s="6" customFormat="1" ht="20.45" customHeight="1" x14ac:dyDescent="0.25">
      <c r="D21" s="25"/>
      <c r="E21" s="25"/>
    </row>
    <row r="22" spans="1:6" ht="21" x14ac:dyDescent="0.25">
      <c r="A22" s="12" t="s">
        <v>15</v>
      </c>
      <c r="B22" s="6"/>
      <c r="C22" s="6"/>
      <c r="D22" s="6"/>
      <c r="E22" s="6"/>
      <c r="F22" s="6"/>
    </row>
    <row r="23" spans="1:6" ht="20.25" thickBot="1" x14ac:dyDescent="0.3">
      <c r="A23" s="6"/>
      <c r="B23" s="11" t="s">
        <v>27</v>
      </c>
      <c r="C23" s="6"/>
      <c r="D23" s="6"/>
      <c r="E23" s="6"/>
      <c r="F23" s="6"/>
    </row>
    <row r="24" spans="1:6" ht="17.25" customHeight="1" thickBot="1" x14ac:dyDescent="0.3">
      <c r="B24" s="40" t="s">
        <v>17</v>
      </c>
      <c r="C24" s="41"/>
      <c r="D24" s="51" t="s">
        <v>18</v>
      </c>
      <c r="E24" s="47" t="s">
        <v>37</v>
      </c>
      <c r="F24" s="6"/>
    </row>
    <row r="25" spans="1:6" ht="17.25" thickBot="1" x14ac:dyDescent="0.3">
      <c r="B25" s="50"/>
      <c r="C25" s="41"/>
      <c r="D25" s="52"/>
      <c r="E25" s="48"/>
      <c r="F25" s="6"/>
    </row>
    <row r="26" spans="1:6" ht="21" thickBot="1" x14ac:dyDescent="0.3">
      <c r="B26" s="40" t="s">
        <v>19</v>
      </c>
      <c r="C26" s="41"/>
      <c r="D26" s="13">
        <v>1808</v>
      </c>
      <c r="E26" s="19">
        <v>13807068</v>
      </c>
      <c r="F26" s="6"/>
    </row>
    <row r="27" spans="1:6" ht="21" thickBot="1" x14ac:dyDescent="0.3">
      <c r="B27" s="40" t="s">
        <v>20</v>
      </c>
      <c r="C27" s="41"/>
      <c r="D27" s="14">
        <v>428</v>
      </c>
      <c r="E27" s="19">
        <v>1592030</v>
      </c>
      <c r="F27" s="6"/>
    </row>
    <row r="28" spans="1:6" ht="21" thickBot="1" x14ac:dyDescent="0.3">
      <c r="B28" s="40" t="s">
        <v>21</v>
      </c>
      <c r="C28" s="41"/>
      <c r="D28" s="14">
        <v>511</v>
      </c>
      <c r="E28" s="19">
        <v>1887211</v>
      </c>
      <c r="F28" s="6"/>
    </row>
    <row r="29" spans="1:6" ht="21" thickBot="1" x14ac:dyDescent="0.3">
      <c r="B29" s="40" t="s">
        <v>22</v>
      </c>
      <c r="C29" s="41"/>
      <c r="D29" s="14">
        <v>309</v>
      </c>
      <c r="E29" s="19">
        <v>764396</v>
      </c>
      <c r="F29" s="6"/>
    </row>
    <row r="30" spans="1:6" ht="21" thickBot="1" x14ac:dyDescent="0.3">
      <c r="B30" s="40" t="s">
        <v>23</v>
      </c>
      <c r="C30" s="41"/>
      <c r="D30" s="14">
        <v>389</v>
      </c>
      <c r="E30" s="19">
        <v>1185870</v>
      </c>
      <c r="F30" s="6"/>
    </row>
    <row r="31" spans="1:6" ht="21" thickBot="1" x14ac:dyDescent="0.3">
      <c r="B31" s="40" t="s">
        <v>24</v>
      </c>
      <c r="C31" s="41"/>
      <c r="D31" s="14">
        <v>136</v>
      </c>
      <c r="E31" s="19">
        <v>506850</v>
      </c>
      <c r="F31" s="6"/>
    </row>
    <row r="32" spans="1:6" ht="21" thickBot="1" x14ac:dyDescent="0.3">
      <c r="B32" s="40" t="s">
        <v>25</v>
      </c>
      <c r="C32" s="41"/>
      <c r="D32" s="14">
        <v>17</v>
      </c>
      <c r="E32" s="19">
        <v>29931</v>
      </c>
      <c r="F32" s="6"/>
    </row>
    <row r="33" spans="2:6" ht="21" thickBot="1" x14ac:dyDescent="0.3">
      <c r="B33" s="40" t="s">
        <v>26</v>
      </c>
      <c r="C33" s="41"/>
      <c r="D33" s="13">
        <v>3598</v>
      </c>
      <c r="E33" s="19">
        <v>19773356</v>
      </c>
    </row>
    <row r="35" spans="2:6" ht="20.25" thickBot="1" x14ac:dyDescent="0.3">
      <c r="B35" s="11" t="s">
        <v>28</v>
      </c>
    </row>
    <row r="36" spans="2:6" s="6" customFormat="1" ht="21.75" thickBot="1" x14ac:dyDescent="0.3">
      <c r="B36" s="33" t="s">
        <v>33</v>
      </c>
      <c r="C36" s="34"/>
      <c r="D36" s="15" t="s">
        <v>34</v>
      </c>
      <c r="E36" s="15" t="s">
        <v>35</v>
      </c>
    </row>
    <row r="37" spans="2:6" ht="21.75" thickBot="1" x14ac:dyDescent="0.3">
      <c r="B37" s="49" t="s">
        <v>29</v>
      </c>
      <c r="C37" s="15" t="s">
        <v>30</v>
      </c>
      <c r="D37" s="29">
        <v>1635</v>
      </c>
      <c r="E37" s="28">
        <v>0.45440000000000003</v>
      </c>
      <c r="F37" s="27"/>
    </row>
    <row r="38" spans="2:6" ht="21.75" thickBot="1" x14ac:dyDescent="0.3">
      <c r="B38" s="49"/>
      <c r="C38" s="15" t="s">
        <v>31</v>
      </c>
      <c r="D38" s="29">
        <v>1963</v>
      </c>
      <c r="E38" s="28">
        <v>0.54459999999999997</v>
      </c>
      <c r="F38" s="27"/>
    </row>
    <row r="39" spans="2:6" s="6" customFormat="1" ht="21.75" thickBot="1" x14ac:dyDescent="0.3">
      <c r="B39" s="35" t="s">
        <v>32</v>
      </c>
      <c r="C39" s="36"/>
      <c r="D39" s="31" t="s">
        <v>56</v>
      </c>
      <c r="E39" s="32"/>
    </row>
    <row r="40" spans="2:6" ht="21.75" thickBot="1" x14ac:dyDescent="0.3">
      <c r="B40" s="37"/>
      <c r="C40" s="38"/>
      <c r="D40" s="39">
        <v>21.95</v>
      </c>
      <c r="E40" s="32"/>
    </row>
    <row r="41" spans="2:6" s="6" customFormat="1" ht="33.75" customHeight="1" x14ac:dyDescent="0.25">
      <c r="B41" s="1" t="s">
        <v>36</v>
      </c>
      <c r="C41" s="20"/>
      <c r="D41" s="21"/>
      <c r="E41" s="20"/>
    </row>
  </sheetData>
  <mergeCells count="25">
    <mergeCell ref="A1:E1"/>
    <mergeCell ref="E24:E25"/>
    <mergeCell ref="B33:C33"/>
    <mergeCell ref="B37:B38"/>
    <mergeCell ref="B27:C27"/>
    <mergeCell ref="B28:C28"/>
    <mergeCell ref="B29:C29"/>
    <mergeCell ref="B24:C25"/>
    <mergeCell ref="D24:D25"/>
    <mergeCell ref="B26:C26"/>
    <mergeCell ref="A3:C3"/>
    <mergeCell ref="D3:E3"/>
    <mergeCell ref="A5:A6"/>
    <mergeCell ref="B5:B6"/>
    <mergeCell ref="C5:C6"/>
    <mergeCell ref="D5:D6"/>
    <mergeCell ref="E5:E6"/>
    <mergeCell ref="D39:E39"/>
    <mergeCell ref="B36:C36"/>
    <mergeCell ref="B39:C40"/>
    <mergeCell ref="D40:E40"/>
    <mergeCell ref="B30:C30"/>
    <mergeCell ref="B31:C31"/>
    <mergeCell ref="B32:C32"/>
    <mergeCell ref="A20:C20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陳郁保</dc:creator>
  <cp:lastModifiedBy>陳孟昕</cp:lastModifiedBy>
  <cp:lastPrinted>2019-04-10T08:47:28Z</cp:lastPrinted>
  <dcterms:created xsi:type="dcterms:W3CDTF">2017-03-09T06:02:44Z</dcterms:created>
  <dcterms:modified xsi:type="dcterms:W3CDTF">2019-08-15T09:59:41Z</dcterms:modified>
</cp:coreProperties>
</file>