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495" activeTab="0"/>
  </bookViews>
  <sheets>
    <sheet name="資產品質評估分析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<sst xmlns="http://schemas.openxmlformats.org/spreadsheetml/2006/main" count="65" uniqueCount="58">
  <si>
    <t>本國銀行資產品質評估分析統計表</t>
  </si>
  <si>
    <t>銀行別</t>
  </si>
  <si>
    <t>存款</t>
  </si>
  <si>
    <t>稅前盈餘</t>
  </si>
  <si>
    <t>放款總額</t>
  </si>
  <si>
    <t>貼現及放款提列之備抵呆帳</t>
  </si>
  <si>
    <t>淨值</t>
  </si>
  <si>
    <t>逾放</t>
  </si>
  <si>
    <t>備抵呆帳/</t>
  </si>
  <si>
    <t>　</t>
  </si>
  <si>
    <t>(累計)</t>
  </si>
  <si>
    <t>比率</t>
  </si>
  <si>
    <t>逾期放款</t>
  </si>
  <si>
    <t>(%)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</si>
  <si>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</si>
  <si>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</si>
  <si>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</si>
  <si>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</si>
  <si>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</si>
  <si>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</si>
  <si>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</si>
  <si>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</si>
  <si>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</si>
  <si>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</si>
  <si>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</si>
  <si>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</si>
  <si>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花旗(台灣)商業銀行</t>
  </si>
  <si>
    <t>中華開發工業銀行</t>
  </si>
  <si>
    <t>臺灣工業銀行</t>
  </si>
  <si>
    <t>臺灣中小企業銀行</t>
  </si>
  <si>
    <t>渣打國際商業銀行</t>
  </si>
  <si>
    <t>台中商業銀行</t>
  </si>
  <si>
    <t>京城商業銀行</t>
  </si>
  <si>
    <t>匯豐(台灣)商業銀行</t>
  </si>
  <si>
    <t>大台北商業銀行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</si>
  <si>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</si>
  <si>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</si>
  <si>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</si>
  <si>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</si>
  <si>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</si>
  <si>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</si>
  <si>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</si>
  <si>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</si>
  <si>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</si>
  <si>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</si>
  <si>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萬泰商業銀行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</si>
  <si>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</si>
  <si>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</si>
  <si>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</si>
  <si>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</si>
  <si>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</si>
  <si>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總　　　　　計</t>
  </si>
  <si>
    <t>資料月份：100年7月</t>
  </si>
  <si>
    <t>單位:百萬元</t>
  </si>
  <si>
    <t>逾期放款總額</t>
  </si>
  <si>
    <t>【註1】本國銀行總計37家。</t>
  </si>
  <si>
    <t>【註2】資料來源為各銀行向本會檢查局單一申報系統申報之資料。</t>
  </si>
  <si>
    <t xml:space="preserve"> 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</si>
</sst>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"/>
    <numFmt numFmtId="177" formatCode="#,##0.00_-"/>
    <numFmt numFmtId="178" formatCode="#,##0_);\(#,##0\)"/>
    <numFmt numFmtId="179" formatCode="_-* #,##0.00_-;\-* #,##0.00_-;_-* &quot;-&quot;_-;_-@_-"/>
    <numFmt numFmtId="180" formatCode="0.00_);\(0.00\)"/>
    <numFmt numFmtId="181" formatCode="_-* #,##0_-;\-* #,##0_-;_-* &quot;-&quot;??_-;_-@_-"/>
    <numFmt numFmtId="182" formatCode="#,##0.00_);\(#,##0.00\)"/>
    <numFmt numFmtId="183" formatCode="_-* #,##0.000_-;\-* #,##0.000_-;_-* &quot;-&quot;??_-;_-@_-"/>
    <numFmt numFmtId="184" formatCode="0.00_);[Red]\(0.00\)"/>
    <numFmt numFmtId="185" formatCode="#,##0;[Red]#,##0"/>
    <numFmt numFmtId="186" formatCode="#,##0.0000"/>
    <numFmt numFmtId="187" formatCode="#,##0_);[Red]\(#,##0\)"/>
    <numFmt numFmtId="188" formatCode="0.00_ "/>
    <numFmt numFmtId="189" formatCode="#0.00"/>
    <numFmt numFmtId="190" formatCode="0.00000000_ "/>
    <numFmt numFmtId="191" formatCode="0.0000000_ "/>
    <numFmt numFmtId="192" formatCode="0.000000_ "/>
    <numFmt numFmtId="193" formatCode="0.00000_ "/>
    <numFmt numFmtId="194" formatCode="0.0000_ "/>
    <numFmt numFmtId="195" formatCode="0.000_ "/>
    <numFmt numFmtId="196" formatCode="#,##0.####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[$-1010404]#,##0"/>
    <numFmt numFmtId="202" formatCode="[$-1010404]#,##0.###"/>
    <numFmt numFmtId="203" formatCode="_-* #,##0.0_-;\-* #,##0.0_-;_-* &quot;-&quot;??_-;_-@_-"/>
    <numFmt numFmtId="204" formatCode="#,##0_ "/>
    <numFmt numFmtId="205" formatCode="[$-404]AM/PM\ hh:mm:ss"/>
    <numFmt numFmtId="206" formatCode="_(\+* #,##0_);_(\-* \(#,##0\);_(&quot;$&quot;* &quot;-&quot;??_);_(@_)"/>
    <numFmt numFmtId="207" formatCode="_(\+* #,##0_);_(\-* #,##0;_(&quot;$&quot;* &quot;-&quot;??_);_(@_)"/>
    <numFmt numFmtId="208" formatCode="0.0%"/>
    <numFmt numFmtId="209" formatCode="_(\+* #,##0_);_(\-* #,##0;_(* &quot;-&quot;??_);_(@_)"/>
    <numFmt numFmtId="210" formatCode="#,##0.0_ "/>
    <numFmt numFmtId="211" formatCode="#,##0.00_ "/>
    <numFmt numFmtId="212" formatCode="#,##0.0_-"/>
  </numFmts>
  <fonts count="9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8" fontId="6" fillId="0" borderId="0" xfId="15" applyNumberFormat="1" applyFont="1" applyAlignment="1">
      <alignment vertical="center"/>
    </xf>
    <xf numFmtId="181" fontId="6" fillId="0" borderId="0" xfId="15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82" fontId="6" fillId="0" borderId="0" xfId="15" applyNumberFormat="1" applyFont="1" applyAlignment="1">
      <alignment vertical="center"/>
    </xf>
    <xf numFmtId="0" fontId="7" fillId="2" borderId="1" xfId="0" applyFont="1" applyFill="1" applyBorder="1" applyAlignment="1">
      <alignment horizontal="center" vertical="top"/>
    </xf>
    <xf numFmtId="178" fontId="7" fillId="2" borderId="1" xfId="15" applyNumberFormat="1" applyFont="1" applyFill="1" applyBorder="1" applyAlignment="1">
      <alignment horizontal="center" vertical="top"/>
    </xf>
    <xf numFmtId="178" fontId="7" fillId="2" borderId="2" xfId="15" applyNumberFormat="1" applyFont="1" applyFill="1" applyBorder="1" applyAlignment="1">
      <alignment horizontal="center" vertical="top"/>
    </xf>
    <xf numFmtId="178" fontId="7" fillId="2" borderId="3" xfId="15" applyNumberFormat="1" applyFont="1" applyFill="1" applyBorder="1" applyAlignment="1">
      <alignment horizontal="center" vertical="top" wrapText="1"/>
    </xf>
    <xf numFmtId="178" fontId="7" fillId="2" borderId="4" xfId="15" applyNumberFormat="1" applyFont="1" applyFill="1" applyBorder="1" applyAlignment="1">
      <alignment horizontal="center" vertical="top" wrapText="1"/>
    </xf>
    <xf numFmtId="182" fontId="7" fillId="2" borderId="2" xfId="15" applyNumberFormat="1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178" fontId="7" fillId="2" borderId="5" xfId="15" applyNumberFormat="1" applyFont="1" applyFill="1" applyBorder="1" applyAlignment="1">
      <alignment horizontal="center" vertical="top"/>
    </xf>
    <xf numFmtId="178" fontId="7" fillId="2" borderId="6" xfId="15" applyNumberFormat="1" applyFont="1" applyFill="1" applyBorder="1" applyAlignment="1">
      <alignment horizontal="center" vertical="top"/>
    </xf>
    <xf numFmtId="178" fontId="7" fillId="2" borderId="7" xfId="15" applyNumberFormat="1" applyFont="1" applyFill="1" applyBorder="1" applyAlignment="1">
      <alignment horizontal="center" vertical="top" wrapText="1"/>
    </xf>
    <xf numFmtId="182" fontId="7" fillId="2" borderId="6" xfId="15" applyNumberFormat="1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178" fontId="7" fillId="2" borderId="5" xfId="15" applyNumberFormat="1" applyFont="1" applyFill="1" applyBorder="1" applyAlignment="1">
      <alignment horizontal="center"/>
    </xf>
    <xf numFmtId="178" fontId="7" fillId="2" borderId="6" xfId="15" applyNumberFormat="1" applyFont="1" applyFill="1" applyBorder="1" applyAlignment="1">
      <alignment horizontal="center"/>
    </xf>
    <xf numFmtId="182" fontId="7" fillId="2" borderId="6" xfId="15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178" fontId="6" fillId="0" borderId="4" xfId="15" applyNumberFormat="1" applyFont="1" applyBorder="1" applyAlignment="1">
      <alignment vertical="center"/>
    </xf>
    <xf numFmtId="182" fontId="6" fillId="0" borderId="4" xfId="15" applyNumberFormat="1" applyFont="1" applyBorder="1" applyAlignment="1">
      <alignment vertical="center"/>
    </xf>
    <xf numFmtId="0" fontId="8" fillId="0" borderId="9" xfId="0" applyFont="1" applyFill="1" applyBorder="1" applyAlignment="1">
      <alignment/>
    </xf>
    <xf numFmtId="178" fontId="8" fillId="0" borderId="4" xfId="15" applyNumberFormat="1" applyFont="1" applyBorder="1" applyAlignment="1">
      <alignment vertical="center"/>
    </xf>
    <xf numFmtId="182" fontId="8" fillId="0" borderId="4" xfId="15" applyNumberFormat="1" applyFont="1" applyBorder="1" applyAlignment="1">
      <alignment vertical="center"/>
    </xf>
    <xf numFmtId="178" fontId="8" fillId="0" borderId="0" xfId="15" applyNumberFormat="1" applyFont="1" applyAlignment="1">
      <alignment vertical="center"/>
    </xf>
    <xf numFmtId="181" fontId="8" fillId="0" borderId="0" xfId="15" applyNumberFormat="1" applyFont="1" applyAlignment="1">
      <alignment vertical="center"/>
    </xf>
    <xf numFmtId="0" fontId="8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.07&#36926;&#26399;&#25918;&#27454;&#32317;&#34920;w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111明細轉出"/>
      <sheetName val="FR027轉出"/>
      <sheetName val="FR111彙總轉出"/>
      <sheetName val="FR112轉出"/>
      <sheetName val="公營逾放轉出"/>
      <sheetName val="資產品質評估分析統計表"/>
      <sheetName val="放款餘額分析"/>
      <sheetName val="逾放比增減分析"/>
      <sheetName val="逾期放款申報"/>
      <sheetName val="逾放比率分析"/>
      <sheetName val="覆蓋率增加分析"/>
      <sheetName val="轉銷分析彙總表"/>
      <sheetName val="轉銷分析明細表"/>
      <sheetName val="逾放申報表-給統計室"/>
      <sheetName val="轉銷分析明細表-給統計室1"/>
      <sheetName val="轉銷分析明細表-給統計室2"/>
    </sheetNames>
    <sheetDataSet>
      <sheetData sheetId="2">
        <row r="8">
          <cell r="B8">
            <v>3167265278</v>
          </cell>
          <cell r="C8">
            <v>2673831</v>
          </cell>
          <cell r="D8">
            <v>2085187945</v>
          </cell>
          <cell r="E8">
            <v>8499426</v>
          </cell>
          <cell r="F8">
            <v>1868796</v>
          </cell>
          <cell r="G8">
            <v>16190719</v>
          </cell>
          <cell r="I8">
            <v>245388343</v>
          </cell>
          <cell r="J8">
            <v>0.5</v>
          </cell>
          <cell r="K8">
            <v>156.16</v>
          </cell>
        </row>
        <row r="9">
          <cell r="B9">
            <v>1907151151</v>
          </cell>
          <cell r="C9">
            <v>6996095</v>
          </cell>
          <cell r="D9">
            <v>1733485721</v>
          </cell>
          <cell r="E9">
            <v>4788546</v>
          </cell>
          <cell r="F9">
            <v>1326980</v>
          </cell>
          <cell r="G9">
            <v>23325445</v>
          </cell>
          <cell r="I9">
            <v>103488979</v>
          </cell>
          <cell r="J9">
            <v>0.35</v>
          </cell>
          <cell r="K9">
            <v>381.41</v>
          </cell>
        </row>
        <row r="10">
          <cell r="B10">
            <v>2197365809</v>
          </cell>
          <cell r="C10">
            <v>5983770</v>
          </cell>
          <cell r="D10">
            <v>1890588255</v>
          </cell>
          <cell r="E10">
            <v>9853922</v>
          </cell>
          <cell r="F10">
            <v>2224923</v>
          </cell>
          <cell r="G10">
            <v>18059098</v>
          </cell>
          <cell r="I10">
            <v>119559965</v>
          </cell>
          <cell r="J10">
            <v>0.64</v>
          </cell>
          <cell r="K10">
            <v>149.51</v>
          </cell>
        </row>
        <row r="11">
          <cell r="B11">
            <v>1559740808</v>
          </cell>
          <cell r="C11">
            <v>6786074</v>
          </cell>
          <cell r="D11">
            <v>1348133095</v>
          </cell>
          <cell r="E11">
            <v>6949880</v>
          </cell>
          <cell r="F11">
            <v>951785</v>
          </cell>
          <cell r="G11">
            <v>12988702</v>
          </cell>
          <cell r="I11">
            <v>99371271</v>
          </cell>
          <cell r="J11">
            <v>0.59</v>
          </cell>
          <cell r="K11">
            <v>164.38</v>
          </cell>
        </row>
        <row r="12">
          <cell r="B12">
            <v>1556758608</v>
          </cell>
          <cell r="C12">
            <v>5775566</v>
          </cell>
          <cell r="D12">
            <v>1305171753</v>
          </cell>
          <cell r="E12">
            <v>6157652</v>
          </cell>
          <cell r="F12">
            <v>464561</v>
          </cell>
          <cell r="G12">
            <v>10823142</v>
          </cell>
          <cell r="I12">
            <v>93016075</v>
          </cell>
          <cell r="J12">
            <v>0.51</v>
          </cell>
          <cell r="K12">
            <v>163.44</v>
          </cell>
        </row>
        <row r="13">
          <cell r="B13">
            <v>1240835370</v>
          </cell>
          <cell r="C13">
            <v>7525869</v>
          </cell>
          <cell r="D13">
            <v>1105893910</v>
          </cell>
          <cell r="E13">
            <v>4438938</v>
          </cell>
          <cell r="F13">
            <v>454462</v>
          </cell>
          <cell r="G13">
            <v>13082386</v>
          </cell>
          <cell r="I13">
            <v>91310944</v>
          </cell>
          <cell r="J13">
            <v>0.44</v>
          </cell>
          <cell r="K13">
            <v>267.35</v>
          </cell>
        </row>
        <row r="14">
          <cell r="B14">
            <v>581978467</v>
          </cell>
          <cell r="C14">
            <v>6043491</v>
          </cell>
          <cell r="D14">
            <v>418781941</v>
          </cell>
          <cell r="E14">
            <v>828531</v>
          </cell>
          <cell r="F14">
            <v>196966</v>
          </cell>
          <cell r="G14">
            <v>6575007</v>
          </cell>
          <cell r="I14">
            <v>80619722</v>
          </cell>
          <cell r="J14">
            <v>0.24</v>
          </cell>
          <cell r="K14">
            <v>641.15</v>
          </cell>
        </row>
        <row r="15">
          <cell r="B15">
            <v>1169272888</v>
          </cell>
          <cell r="C15">
            <v>8267698</v>
          </cell>
          <cell r="D15">
            <v>926813703</v>
          </cell>
          <cell r="E15">
            <v>1925596</v>
          </cell>
          <cell r="F15">
            <v>7115</v>
          </cell>
          <cell r="G15">
            <v>5881201</v>
          </cell>
          <cell r="I15">
            <v>91316696</v>
          </cell>
          <cell r="J15">
            <v>0.21</v>
          </cell>
          <cell r="K15">
            <v>304.3</v>
          </cell>
        </row>
        <row r="16">
          <cell r="B16">
            <v>1463950129</v>
          </cell>
          <cell r="C16">
            <v>8407621</v>
          </cell>
          <cell r="D16">
            <v>949617884</v>
          </cell>
          <cell r="E16">
            <v>3224236</v>
          </cell>
          <cell r="F16">
            <v>166934</v>
          </cell>
          <cell r="G16">
            <v>8022675</v>
          </cell>
          <cell r="I16">
            <v>94955570</v>
          </cell>
          <cell r="J16">
            <v>0.36</v>
          </cell>
          <cell r="K16">
            <v>236.58</v>
          </cell>
        </row>
        <row r="17">
          <cell r="B17">
            <v>0</v>
          </cell>
          <cell r="C17">
            <v>394086</v>
          </cell>
          <cell r="D17">
            <v>85575378</v>
          </cell>
          <cell r="E17">
            <v>306244</v>
          </cell>
          <cell r="F17">
            <v>0</v>
          </cell>
          <cell r="G17">
            <v>448052</v>
          </cell>
          <cell r="I17">
            <v>18229571</v>
          </cell>
          <cell r="J17">
            <v>0.36</v>
          </cell>
          <cell r="K17">
            <v>146.31</v>
          </cell>
        </row>
        <row r="18">
          <cell r="B18">
            <v>187412788</v>
          </cell>
          <cell r="C18">
            <v>-453890</v>
          </cell>
          <cell r="D18">
            <v>165831242</v>
          </cell>
          <cell r="E18">
            <v>1371205</v>
          </cell>
          <cell r="F18">
            <v>218049</v>
          </cell>
          <cell r="G18">
            <v>1689443</v>
          </cell>
          <cell r="I18">
            <v>9155889</v>
          </cell>
          <cell r="J18">
            <v>0.96</v>
          </cell>
          <cell r="K18">
            <v>106.3</v>
          </cell>
        </row>
        <row r="19">
          <cell r="B19">
            <v>1532176439</v>
          </cell>
          <cell r="C19">
            <v>11613784</v>
          </cell>
          <cell r="D19">
            <v>1394910487</v>
          </cell>
          <cell r="E19">
            <v>2824958</v>
          </cell>
          <cell r="F19">
            <v>273817</v>
          </cell>
          <cell r="G19">
            <v>13501381</v>
          </cell>
          <cell r="I19">
            <v>159548982</v>
          </cell>
          <cell r="J19">
            <v>0.22</v>
          </cell>
          <cell r="K19">
            <v>435.7</v>
          </cell>
        </row>
        <row r="20">
          <cell r="B20">
            <v>543089070</v>
          </cell>
          <cell r="C20">
            <v>9736395</v>
          </cell>
          <cell r="D20">
            <v>200101853</v>
          </cell>
          <cell r="E20">
            <v>280492</v>
          </cell>
          <cell r="F20">
            <v>193952</v>
          </cell>
          <cell r="G20">
            <v>3353845</v>
          </cell>
          <cell r="I20">
            <v>86157269</v>
          </cell>
          <cell r="J20">
            <v>0.24</v>
          </cell>
          <cell r="K20">
            <v>706.9</v>
          </cell>
        </row>
        <row r="21">
          <cell r="B21">
            <v>60733555</v>
          </cell>
          <cell r="C21">
            <v>3056485</v>
          </cell>
          <cell r="D21">
            <v>80282717</v>
          </cell>
          <cell r="E21">
            <v>355942</v>
          </cell>
          <cell r="F21">
            <v>0</v>
          </cell>
          <cell r="G21">
            <v>1236951</v>
          </cell>
          <cell r="I21">
            <v>122746788</v>
          </cell>
          <cell r="J21">
            <v>0.44</v>
          </cell>
          <cell r="K21">
            <v>347.51</v>
          </cell>
        </row>
        <row r="22">
          <cell r="B22">
            <v>69792624</v>
          </cell>
          <cell r="C22">
            <v>246434</v>
          </cell>
          <cell r="D22">
            <v>67981863</v>
          </cell>
          <cell r="E22">
            <v>262007</v>
          </cell>
          <cell r="F22">
            <v>0</v>
          </cell>
          <cell r="G22">
            <v>886391</v>
          </cell>
          <cell r="I22">
            <v>25683464</v>
          </cell>
          <cell r="J22">
            <v>0.39</v>
          </cell>
          <cell r="K22">
            <v>338.31</v>
          </cell>
        </row>
        <row r="23">
          <cell r="B23">
            <v>1048666432</v>
          </cell>
          <cell r="C23">
            <v>1880830</v>
          </cell>
          <cell r="D23">
            <v>950055311</v>
          </cell>
          <cell r="E23">
            <v>6908281</v>
          </cell>
          <cell r="F23">
            <v>504475</v>
          </cell>
          <cell r="G23">
            <v>8551987</v>
          </cell>
          <cell r="I23">
            <v>45968126</v>
          </cell>
          <cell r="J23">
            <v>0.78</v>
          </cell>
          <cell r="K23">
            <v>115.37</v>
          </cell>
        </row>
        <row r="24">
          <cell r="B24">
            <v>589121735</v>
          </cell>
          <cell r="C24">
            <v>3720409</v>
          </cell>
          <cell r="D24">
            <v>361253357</v>
          </cell>
          <cell r="E24">
            <v>1259712</v>
          </cell>
          <cell r="F24">
            <v>732721</v>
          </cell>
          <cell r="G24">
            <v>4501675</v>
          </cell>
          <cell r="I24">
            <v>39561699</v>
          </cell>
          <cell r="J24">
            <v>0.55</v>
          </cell>
          <cell r="K24">
            <v>225.94</v>
          </cell>
        </row>
        <row r="25">
          <cell r="B25">
            <v>314827636</v>
          </cell>
          <cell r="C25">
            <v>1132775</v>
          </cell>
          <cell r="D25">
            <v>262043931</v>
          </cell>
          <cell r="E25">
            <v>938900</v>
          </cell>
          <cell r="F25">
            <v>99293</v>
          </cell>
          <cell r="G25">
            <v>2540717</v>
          </cell>
          <cell r="I25">
            <v>20644977</v>
          </cell>
          <cell r="J25">
            <v>0.4</v>
          </cell>
          <cell r="K25">
            <v>244.72</v>
          </cell>
        </row>
        <row r="26">
          <cell r="B26">
            <v>136936540</v>
          </cell>
          <cell r="C26">
            <v>1826799</v>
          </cell>
          <cell r="D26">
            <v>99985439</v>
          </cell>
          <cell r="E26">
            <v>337840</v>
          </cell>
          <cell r="F26">
            <v>21855</v>
          </cell>
          <cell r="G26">
            <v>1478753</v>
          </cell>
          <cell r="I26">
            <v>14643197</v>
          </cell>
          <cell r="J26">
            <v>0.36</v>
          </cell>
          <cell r="K26">
            <v>411.11</v>
          </cell>
        </row>
        <row r="27">
          <cell r="B27">
            <v>355803482</v>
          </cell>
          <cell r="C27">
            <v>2304081</v>
          </cell>
          <cell r="D27">
            <v>182881320</v>
          </cell>
          <cell r="E27">
            <v>501234</v>
          </cell>
          <cell r="F27">
            <v>119912</v>
          </cell>
          <cell r="G27">
            <v>1086570</v>
          </cell>
          <cell r="I27">
            <v>32258109</v>
          </cell>
          <cell r="J27">
            <v>0.34</v>
          </cell>
          <cell r="K27">
            <v>174.93</v>
          </cell>
        </row>
        <row r="36">
          <cell r="B36">
            <v>42976291</v>
          </cell>
          <cell r="C36">
            <v>198193</v>
          </cell>
          <cell r="D36">
            <v>32297724</v>
          </cell>
          <cell r="E36">
            <v>40993</v>
          </cell>
          <cell r="F36">
            <v>11743</v>
          </cell>
          <cell r="G36">
            <v>281531</v>
          </cell>
          <cell r="I36">
            <v>4655065</v>
          </cell>
          <cell r="J36">
            <v>0.16</v>
          </cell>
          <cell r="K36">
            <v>533.85</v>
          </cell>
        </row>
        <row r="37">
          <cell r="B37">
            <v>109720711</v>
          </cell>
          <cell r="C37">
            <v>332184</v>
          </cell>
          <cell r="D37">
            <v>90301586</v>
          </cell>
          <cell r="E37">
            <v>789917</v>
          </cell>
          <cell r="F37">
            <v>40243</v>
          </cell>
          <cell r="G37">
            <v>1052069</v>
          </cell>
          <cell r="I37">
            <v>7307117</v>
          </cell>
          <cell r="J37">
            <v>0.92</v>
          </cell>
          <cell r="K37">
            <v>126.73</v>
          </cell>
        </row>
        <row r="38">
          <cell r="B38">
            <v>430952393</v>
          </cell>
          <cell r="C38">
            <v>2484498</v>
          </cell>
          <cell r="D38">
            <v>356528700</v>
          </cell>
          <cell r="E38">
            <v>995648</v>
          </cell>
          <cell r="F38">
            <v>292868</v>
          </cell>
          <cell r="G38">
            <v>2907848</v>
          </cell>
          <cell r="I38">
            <v>26390654</v>
          </cell>
          <cell r="J38">
            <v>0.36</v>
          </cell>
          <cell r="K38">
            <v>225.67</v>
          </cell>
        </row>
        <row r="39">
          <cell r="B39">
            <v>212618864</v>
          </cell>
          <cell r="C39">
            <v>295782</v>
          </cell>
          <cell r="D39">
            <v>176279690</v>
          </cell>
          <cell r="E39">
            <v>1480851</v>
          </cell>
          <cell r="F39">
            <v>153722</v>
          </cell>
          <cell r="G39">
            <v>1561675</v>
          </cell>
          <cell r="I39">
            <v>11585511</v>
          </cell>
          <cell r="J39">
            <v>0.93</v>
          </cell>
          <cell r="K39">
            <v>95.54</v>
          </cell>
        </row>
        <row r="40">
          <cell r="B40">
            <v>142184568</v>
          </cell>
          <cell r="C40">
            <v>116367</v>
          </cell>
          <cell r="D40">
            <v>109343107</v>
          </cell>
          <cell r="E40">
            <v>1560397</v>
          </cell>
          <cell r="F40">
            <v>208922</v>
          </cell>
          <cell r="G40">
            <v>977917</v>
          </cell>
          <cell r="I40">
            <v>8742300</v>
          </cell>
          <cell r="J40">
            <v>1.62</v>
          </cell>
          <cell r="K40">
            <v>55.27</v>
          </cell>
        </row>
        <row r="41">
          <cell r="B41">
            <v>111412948</v>
          </cell>
          <cell r="C41">
            <v>134330</v>
          </cell>
          <cell r="D41">
            <v>84728273</v>
          </cell>
          <cell r="E41">
            <v>283443</v>
          </cell>
          <cell r="F41">
            <v>224621</v>
          </cell>
          <cell r="G41">
            <v>1052932</v>
          </cell>
          <cell r="I41">
            <v>5219040</v>
          </cell>
          <cell r="J41">
            <v>0.6</v>
          </cell>
          <cell r="K41">
            <v>207.24</v>
          </cell>
        </row>
        <row r="42">
          <cell r="B42">
            <v>308921145</v>
          </cell>
          <cell r="C42">
            <v>1501360</v>
          </cell>
          <cell r="D42">
            <v>190694130</v>
          </cell>
          <cell r="E42">
            <v>841820</v>
          </cell>
          <cell r="F42">
            <v>30398</v>
          </cell>
          <cell r="G42">
            <v>1187174</v>
          </cell>
          <cell r="I42">
            <v>21483262</v>
          </cell>
          <cell r="J42">
            <v>0.46</v>
          </cell>
          <cell r="K42">
            <v>136.11</v>
          </cell>
        </row>
        <row r="43">
          <cell r="B43">
            <v>362443261</v>
          </cell>
          <cell r="C43">
            <v>1942961</v>
          </cell>
          <cell r="D43">
            <v>265202937</v>
          </cell>
          <cell r="E43">
            <v>491737</v>
          </cell>
          <cell r="F43">
            <v>238712</v>
          </cell>
          <cell r="G43">
            <v>4325020</v>
          </cell>
          <cell r="I43">
            <v>23951808</v>
          </cell>
          <cell r="J43">
            <v>0.28</v>
          </cell>
          <cell r="K43">
            <v>592.1</v>
          </cell>
        </row>
        <row r="44">
          <cell r="B44">
            <v>416346299</v>
          </cell>
          <cell r="C44">
            <v>1512517</v>
          </cell>
          <cell r="D44">
            <v>323365172</v>
          </cell>
          <cell r="E44">
            <v>1053761</v>
          </cell>
          <cell r="F44">
            <v>86087</v>
          </cell>
          <cell r="G44">
            <v>4584483</v>
          </cell>
          <cell r="I44">
            <v>25937161</v>
          </cell>
          <cell r="J44">
            <v>0.35</v>
          </cell>
          <cell r="K44">
            <v>402.2</v>
          </cell>
        </row>
        <row r="45">
          <cell r="B45">
            <v>958437604</v>
          </cell>
          <cell r="C45">
            <v>3765136</v>
          </cell>
          <cell r="D45">
            <v>710582183</v>
          </cell>
          <cell r="E45">
            <v>2596625</v>
          </cell>
          <cell r="F45">
            <v>371839</v>
          </cell>
          <cell r="G45">
            <v>5319234</v>
          </cell>
          <cell r="I45">
            <v>71090063</v>
          </cell>
          <cell r="J45">
            <v>0.42</v>
          </cell>
          <cell r="K45">
            <v>179.19</v>
          </cell>
        </row>
        <row r="46">
          <cell r="B46">
            <v>960317835</v>
          </cell>
          <cell r="C46">
            <v>3780595</v>
          </cell>
          <cell r="D46">
            <v>641940443</v>
          </cell>
          <cell r="E46">
            <v>1063262</v>
          </cell>
          <cell r="F46">
            <v>404956</v>
          </cell>
          <cell r="G46">
            <v>3962171</v>
          </cell>
          <cell r="I46">
            <v>57501667</v>
          </cell>
          <cell r="J46">
            <v>0.23</v>
          </cell>
          <cell r="K46">
            <v>269.86</v>
          </cell>
        </row>
        <row r="47">
          <cell r="B47">
            <v>118659581</v>
          </cell>
          <cell r="C47">
            <v>-153082</v>
          </cell>
          <cell r="D47">
            <v>71698632</v>
          </cell>
          <cell r="E47">
            <v>565158</v>
          </cell>
          <cell r="F47">
            <v>3486328</v>
          </cell>
          <cell r="G47">
            <v>2788004</v>
          </cell>
          <cell r="I47">
            <v>12389313</v>
          </cell>
          <cell r="J47">
            <v>5.65</v>
          </cell>
          <cell r="K47">
            <v>68.81</v>
          </cell>
        </row>
        <row r="48">
          <cell r="B48">
            <v>787768086</v>
          </cell>
          <cell r="C48">
            <v>5873448</v>
          </cell>
          <cell r="D48">
            <v>594191932</v>
          </cell>
          <cell r="E48">
            <v>692315</v>
          </cell>
          <cell r="F48">
            <v>449266</v>
          </cell>
          <cell r="G48">
            <v>6335508</v>
          </cell>
          <cell r="I48">
            <v>60374869</v>
          </cell>
          <cell r="J48">
            <v>0.19</v>
          </cell>
          <cell r="K48">
            <v>554.98</v>
          </cell>
        </row>
        <row r="49">
          <cell r="B49">
            <v>360729331</v>
          </cell>
          <cell r="C49">
            <v>1428666</v>
          </cell>
          <cell r="D49">
            <v>271688174</v>
          </cell>
          <cell r="E49">
            <v>621563</v>
          </cell>
          <cell r="F49">
            <v>549208</v>
          </cell>
          <cell r="G49">
            <v>3947675</v>
          </cell>
          <cell r="I49">
            <v>25744674</v>
          </cell>
          <cell r="J49">
            <v>0.43</v>
          </cell>
          <cell r="K49">
            <v>337.19</v>
          </cell>
        </row>
        <row r="50">
          <cell r="B50">
            <v>178933889</v>
          </cell>
          <cell r="C50">
            <v>279010</v>
          </cell>
          <cell r="D50">
            <v>127619349</v>
          </cell>
          <cell r="E50">
            <v>1394616</v>
          </cell>
          <cell r="F50">
            <v>48424</v>
          </cell>
          <cell r="G50">
            <v>1368249</v>
          </cell>
          <cell r="I50">
            <v>14829028</v>
          </cell>
          <cell r="J50">
            <v>1.13</v>
          </cell>
          <cell r="K50">
            <v>94.82</v>
          </cell>
        </row>
        <row r="51">
          <cell r="B51">
            <v>266647224</v>
          </cell>
          <cell r="C51">
            <v>1777650</v>
          </cell>
          <cell r="D51">
            <v>209168788</v>
          </cell>
          <cell r="E51">
            <v>429712</v>
          </cell>
          <cell r="F51">
            <v>231288</v>
          </cell>
          <cell r="G51">
            <v>1122308</v>
          </cell>
          <cell r="I51">
            <v>20468178</v>
          </cell>
          <cell r="J51">
            <v>0.32</v>
          </cell>
          <cell r="K51">
            <v>169.79</v>
          </cell>
        </row>
        <row r="52">
          <cell r="B52">
            <v>1351721449</v>
          </cell>
          <cell r="C52">
            <v>13100222</v>
          </cell>
          <cell r="D52">
            <v>1002746812</v>
          </cell>
          <cell r="E52">
            <v>2218815</v>
          </cell>
          <cell r="F52">
            <v>1106344</v>
          </cell>
          <cell r="G52">
            <v>9390670</v>
          </cell>
          <cell r="I52">
            <v>131968139</v>
          </cell>
          <cell r="J52">
            <v>0.33</v>
          </cell>
          <cell r="K52">
            <v>282.41</v>
          </cell>
        </row>
        <row r="53">
          <cell r="B53">
            <v>26803670285</v>
          </cell>
          <cell r="C53">
            <v>132288039</v>
          </cell>
          <cell r="D53">
            <v>20872954736</v>
          </cell>
          <cell r="E53">
            <v>79134177</v>
          </cell>
          <cell r="F53">
            <v>17761566</v>
          </cell>
          <cell r="G53">
            <v>206388609</v>
          </cell>
          <cell r="I53">
            <v>2123263489</v>
          </cell>
          <cell r="J53">
            <v>0.46</v>
          </cell>
          <cell r="K53">
            <v>213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5"/>
  </sheetPr>
  <dimension ref="A1:P46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7" sqref="K17"/>
    </sheetView>
  </sheetViews>
  <sheetFormatPr defaultColWidth="9.00390625" defaultRowHeight="16.5"/>
  <cols>
    <col min="1" max="1" width="19.50390625" style="5" bestFit="1" customWidth="1"/>
    <col min="2" max="2" width="15.75390625" style="3" customWidth="1"/>
    <col min="3" max="3" width="12.50390625" style="3" bestFit="1" customWidth="1"/>
    <col min="4" max="4" width="15.375" style="3" bestFit="1" customWidth="1"/>
    <col min="5" max="5" width="12.875" style="3" bestFit="1" customWidth="1"/>
    <col min="6" max="6" width="13.50390625" style="3" customWidth="1"/>
    <col min="7" max="7" width="14.25390625" style="3" bestFit="1" customWidth="1"/>
    <col min="8" max="8" width="6.25390625" style="8" bestFit="1" customWidth="1"/>
    <col min="9" max="9" width="10.50390625" style="8" bestFit="1" customWidth="1"/>
    <col min="10" max="15" width="8.875" style="3" customWidth="1"/>
    <col min="16" max="16" width="8.875" style="4" customWidth="1"/>
    <col min="17" max="16384" width="8.875" style="5" customWidth="1"/>
  </cols>
  <sheetData>
    <row r="1" spans="1:11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4.25">
      <c r="A2" s="6" t="s">
        <v>52</v>
      </c>
      <c r="B2" s="6"/>
      <c r="C2" s="6"/>
      <c r="D2" s="6"/>
      <c r="E2" s="6"/>
      <c r="F2" s="6"/>
      <c r="G2" s="6"/>
      <c r="H2" s="6"/>
      <c r="I2" s="6"/>
      <c r="J2" s="7"/>
      <c r="K2" s="7"/>
    </row>
    <row r="3" ht="14.25">
      <c r="A3" s="5" t="s">
        <v>53</v>
      </c>
    </row>
    <row r="4" spans="1:9" ht="14.25">
      <c r="A4" s="9" t="s">
        <v>1</v>
      </c>
      <c r="B4" s="10" t="s">
        <v>2</v>
      </c>
      <c r="C4" s="11" t="s">
        <v>3</v>
      </c>
      <c r="D4" s="11" t="s">
        <v>4</v>
      </c>
      <c r="E4" s="12" t="s">
        <v>54</v>
      </c>
      <c r="F4" s="13" t="s">
        <v>5</v>
      </c>
      <c r="G4" s="11" t="s">
        <v>6</v>
      </c>
      <c r="H4" s="14" t="s">
        <v>7</v>
      </c>
      <c r="I4" s="14" t="s">
        <v>8</v>
      </c>
    </row>
    <row r="5" spans="1:9" ht="14.25">
      <c r="A5" s="15"/>
      <c r="B5" s="16" t="s">
        <v>9</v>
      </c>
      <c r="C5" s="17" t="s">
        <v>10</v>
      </c>
      <c r="D5" s="17" t="s">
        <v>9</v>
      </c>
      <c r="E5" s="18"/>
      <c r="F5" s="13"/>
      <c r="G5" s="17" t="s">
        <v>9</v>
      </c>
      <c r="H5" s="19" t="s">
        <v>11</v>
      </c>
      <c r="I5" s="19" t="s">
        <v>12</v>
      </c>
    </row>
    <row r="6" spans="1:9" ht="14.25">
      <c r="A6" s="20"/>
      <c r="B6" s="21" t="s">
        <v>9</v>
      </c>
      <c r="C6" s="22" t="s">
        <v>9</v>
      </c>
      <c r="D6" s="22" t="s">
        <v>9</v>
      </c>
      <c r="E6" s="18"/>
      <c r="F6" s="13"/>
      <c r="G6" s="22" t="s">
        <v>9</v>
      </c>
      <c r="H6" s="23" t="s">
        <v>13</v>
      </c>
      <c r="I6" s="23" t="s">
        <v>13</v>
      </c>
    </row>
    <row r="7" spans="1:9" ht="14.25">
      <c r="A7" s="24" t="s">
        <v>14</v>
      </c>
      <c r="B7" s="25">
        <f>ROUND('[1]FR111彙總轉出'!B8/1000,0)</f>
        <v>3167265</v>
      </c>
      <c r="C7" s="25">
        <f>ROUND('[1]FR111彙總轉出'!C8/1000,0)</f>
        <v>2674</v>
      </c>
      <c r="D7" s="25">
        <f>ROUND('[1]FR111彙總轉出'!D8/1000,0)</f>
        <v>2085188</v>
      </c>
      <c r="E7" s="25">
        <f>ROUND(('[1]FR111彙總轉出'!E8+'[1]FR111彙總轉出'!F8)/1000,0)</f>
        <v>10368</v>
      </c>
      <c r="F7" s="25">
        <f>ROUND('[1]FR111彙總轉出'!G8/1000,0)</f>
        <v>16191</v>
      </c>
      <c r="G7" s="25">
        <f>ROUND('[1]FR111彙總轉出'!I8/1000,0)</f>
        <v>245388</v>
      </c>
      <c r="H7" s="26">
        <f>'[1]FR111彙總轉出'!J8</f>
        <v>0.5</v>
      </c>
      <c r="I7" s="26">
        <f>'[1]FR111彙總轉出'!K8</f>
        <v>156.16</v>
      </c>
    </row>
    <row r="8" spans="1:9" ht="14.25">
      <c r="A8" s="24" t="s">
        <v>15</v>
      </c>
      <c r="B8" s="25">
        <f>ROUND('[1]FR111彙總轉出'!B9/1000,0)</f>
        <v>1907151</v>
      </c>
      <c r="C8" s="25">
        <f>ROUND('[1]FR111彙總轉出'!C9/1000,0)</f>
        <v>6996</v>
      </c>
      <c r="D8" s="25">
        <f>ROUND('[1]FR111彙總轉出'!D9/1000,0)</f>
        <v>1733486</v>
      </c>
      <c r="E8" s="25">
        <f>ROUND(('[1]FR111彙總轉出'!E9+'[1]FR111彙總轉出'!F9)/1000,0)</f>
        <v>6116</v>
      </c>
      <c r="F8" s="25">
        <f>ROUND('[1]FR111彙總轉出'!G9/1000,0)</f>
        <v>23325</v>
      </c>
      <c r="G8" s="25">
        <f>ROUND('[1]FR111彙總轉出'!I9/1000,0)</f>
        <v>103489</v>
      </c>
      <c r="H8" s="26">
        <f>'[1]FR111彙總轉出'!J9</f>
        <v>0.35</v>
      </c>
      <c r="I8" s="26">
        <f>'[1]FR111彙總轉出'!K9</f>
        <v>381.41</v>
      </c>
    </row>
    <row r="9" spans="1:9" ht="14.25">
      <c r="A9" s="24" t="s">
        <v>16</v>
      </c>
      <c r="B9" s="25">
        <f>ROUND('[1]FR111彙總轉出'!B10/1000,0)</f>
        <v>2197366</v>
      </c>
      <c r="C9" s="25">
        <f>ROUND('[1]FR111彙總轉出'!C10/1000,0)</f>
        <v>5984</v>
      </c>
      <c r="D9" s="25">
        <f>ROUND('[1]FR111彙總轉出'!D10/1000,0)</f>
        <v>1890588</v>
      </c>
      <c r="E9" s="25">
        <f>ROUND(('[1]FR111彙總轉出'!E10+'[1]FR111彙總轉出'!F10)/1000,0)</f>
        <v>12079</v>
      </c>
      <c r="F9" s="25">
        <f>ROUND('[1]FR111彙總轉出'!G10/1000,0)</f>
        <v>18059</v>
      </c>
      <c r="G9" s="25">
        <f>ROUND('[1]FR111彙總轉出'!I10/1000,0)</f>
        <v>119560</v>
      </c>
      <c r="H9" s="26">
        <f>'[1]FR111彙總轉出'!J10</f>
        <v>0.64</v>
      </c>
      <c r="I9" s="26">
        <f>'[1]FR111彙總轉出'!K10</f>
        <v>149.51</v>
      </c>
    </row>
    <row r="10" spans="1:9" ht="14.25">
      <c r="A10" s="24" t="s">
        <v>17</v>
      </c>
      <c r="B10" s="25">
        <f>ROUND('[1]FR111彙總轉出'!B11/1000,0)</f>
        <v>1559741</v>
      </c>
      <c r="C10" s="25">
        <f>ROUND('[1]FR111彙總轉出'!C11/1000,0)</f>
        <v>6786</v>
      </c>
      <c r="D10" s="25">
        <f>ROUND('[1]FR111彙總轉出'!D11/1000,0)</f>
        <v>1348133</v>
      </c>
      <c r="E10" s="25">
        <f>ROUND(('[1]FR111彙總轉出'!E11+'[1]FR111彙總轉出'!F11)/1000,0)</f>
        <v>7902</v>
      </c>
      <c r="F10" s="25">
        <f>ROUND('[1]FR111彙總轉出'!G11/1000,0)</f>
        <v>12989</v>
      </c>
      <c r="G10" s="25">
        <f>ROUND('[1]FR111彙總轉出'!I11/1000,0)</f>
        <v>99371</v>
      </c>
      <c r="H10" s="26">
        <f>'[1]FR111彙總轉出'!J11</f>
        <v>0.59</v>
      </c>
      <c r="I10" s="26">
        <f>'[1]FR111彙總轉出'!K11</f>
        <v>164.38</v>
      </c>
    </row>
    <row r="11" spans="1:9" ht="14.25">
      <c r="A11" s="24" t="s">
        <v>18</v>
      </c>
      <c r="B11" s="25">
        <f>ROUND('[1]FR111彙總轉出'!B12/1000,0)</f>
        <v>1556759</v>
      </c>
      <c r="C11" s="25">
        <f>ROUND('[1]FR111彙總轉出'!C12/1000,0)</f>
        <v>5776</v>
      </c>
      <c r="D11" s="25">
        <f>ROUND('[1]FR111彙總轉出'!D12/1000,0)</f>
        <v>1305172</v>
      </c>
      <c r="E11" s="25">
        <f>ROUND(('[1]FR111彙總轉出'!E12+'[1]FR111彙總轉出'!F12)/1000,0)</f>
        <v>6622</v>
      </c>
      <c r="F11" s="25">
        <f>ROUND('[1]FR111彙總轉出'!G12/1000,0)</f>
        <v>10823</v>
      </c>
      <c r="G11" s="25">
        <f>ROUND('[1]FR111彙總轉出'!I12/1000,0)</f>
        <v>93016</v>
      </c>
      <c r="H11" s="26">
        <f>'[1]FR111彙總轉出'!J12</f>
        <v>0.51</v>
      </c>
      <c r="I11" s="26">
        <f>'[1]FR111彙總轉出'!K12</f>
        <v>163.44</v>
      </c>
    </row>
    <row r="12" spans="1:9" ht="14.25">
      <c r="A12" s="24" t="s">
        <v>19</v>
      </c>
      <c r="B12" s="25">
        <f>ROUND('[1]FR111彙總轉出'!B13/1000,0)</f>
        <v>1240835</v>
      </c>
      <c r="C12" s="25">
        <f>ROUND('[1]FR111彙總轉出'!C13/1000,0)</f>
        <v>7526</v>
      </c>
      <c r="D12" s="25">
        <f>ROUND('[1]FR111彙總轉出'!D13/1000,0)</f>
        <v>1105894</v>
      </c>
      <c r="E12" s="25">
        <f>ROUND(('[1]FR111彙總轉出'!E13+'[1]FR111彙總轉出'!F13)/1000,0)</f>
        <v>4893</v>
      </c>
      <c r="F12" s="25">
        <f>ROUND('[1]FR111彙總轉出'!G13/1000,0)</f>
        <v>13082</v>
      </c>
      <c r="G12" s="25">
        <f>ROUND('[1]FR111彙總轉出'!I13/1000,0)</f>
        <v>91311</v>
      </c>
      <c r="H12" s="26">
        <f>'[1]FR111彙總轉出'!J13</f>
        <v>0.44</v>
      </c>
      <c r="I12" s="26">
        <f>'[1]FR111彙總轉出'!K13</f>
        <v>267.35</v>
      </c>
    </row>
    <row r="13" spans="1:9" ht="14.25">
      <c r="A13" s="24" t="s">
        <v>20</v>
      </c>
      <c r="B13" s="25">
        <f>ROUND('[1]FR111彙總轉出'!B14/1000,0)</f>
        <v>581978</v>
      </c>
      <c r="C13" s="25">
        <f>ROUND('[1]FR111彙總轉出'!C14/1000,0)</f>
        <v>6043</v>
      </c>
      <c r="D13" s="25">
        <f>ROUND('[1]FR111彙總轉出'!D14/1000,0)</f>
        <v>418782</v>
      </c>
      <c r="E13" s="25">
        <f>ROUND(('[1]FR111彙總轉出'!E14+'[1]FR111彙總轉出'!F14)/1000,0)</f>
        <v>1025</v>
      </c>
      <c r="F13" s="25">
        <f>ROUND('[1]FR111彙總轉出'!G14/1000,0)</f>
        <v>6575</v>
      </c>
      <c r="G13" s="25">
        <f>ROUND('[1]FR111彙總轉出'!I14/1000,0)</f>
        <v>80620</v>
      </c>
      <c r="H13" s="26">
        <f>'[1]FR111彙總轉出'!J14</f>
        <v>0.24</v>
      </c>
      <c r="I13" s="26">
        <f>'[1]FR111彙總轉出'!K14</f>
        <v>641.15</v>
      </c>
    </row>
    <row r="14" spans="1:9" ht="14.25">
      <c r="A14" s="24" t="s">
        <v>21</v>
      </c>
      <c r="B14" s="25">
        <f>ROUND('[1]FR111彙總轉出'!B15/1000,0)</f>
        <v>1169273</v>
      </c>
      <c r="C14" s="25">
        <f>ROUND('[1]FR111彙總轉出'!C15/1000,0)</f>
        <v>8268</v>
      </c>
      <c r="D14" s="25">
        <f>ROUND('[1]FR111彙總轉出'!D15/1000,0)</f>
        <v>926814</v>
      </c>
      <c r="E14" s="25">
        <f>ROUND(('[1]FR111彙總轉出'!E15+'[1]FR111彙總轉出'!F15)/1000,0)</f>
        <v>1933</v>
      </c>
      <c r="F14" s="25">
        <f>ROUND('[1]FR111彙總轉出'!G15/1000,0)</f>
        <v>5881</v>
      </c>
      <c r="G14" s="25">
        <f>ROUND('[1]FR111彙總轉出'!I15/1000,0)</f>
        <v>91317</v>
      </c>
      <c r="H14" s="26">
        <f>'[1]FR111彙總轉出'!J15</f>
        <v>0.21</v>
      </c>
      <c r="I14" s="26">
        <f>'[1]FR111彙總轉出'!K15</f>
        <v>304.3</v>
      </c>
    </row>
    <row r="15" spans="1:9" ht="14.25">
      <c r="A15" s="24" t="s">
        <v>22</v>
      </c>
      <c r="B15" s="25">
        <f>ROUND('[1]FR111彙總轉出'!B16/1000,0)</f>
        <v>1463950</v>
      </c>
      <c r="C15" s="25">
        <f>ROUND('[1]FR111彙總轉出'!C16/1000,0)</f>
        <v>8408</v>
      </c>
      <c r="D15" s="25">
        <f>ROUND('[1]FR111彙總轉出'!D16/1000,0)</f>
        <v>949618</v>
      </c>
      <c r="E15" s="25">
        <f>ROUND(('[1]FR111彙總轉出'!E16+'[1]FR111彙總轉出'!F16)/1000,0)</f>
        <v>3391</v>
      </c>
      <c r="F15" s="25">
        <f>ROUND('[1]FR111彙總轉出'!G16/1000,0)</f>
        <v>8023</v>
      </c>
      <c r="G15" s="25">
        <f>ROUND('[1]FR111彙總轉出'!I16/1000,0)</f>
        <v>94956</v>
      </c>
      <c r="H15" s="26">
        <f>'[1]FR111彙總轉出'!J16</f>
        <v>0.36</v>
      </c>
      <c r="I15" s="26">
        <f>'[1]FR111彙總轉出'!K16</f>
        <v>236.58</v>
      </c>
    </row>
    <row r="16" spans="1:9" ht="14.25">
      <c r="A16" s="24" t="s">
        <v>23</v>
      </c>
      <c r="B16" s="25">
        <f>ROUND('[1]FR111彙總轉出'!B17/1000,0)</f>
        <v>0</v>
      </c>
      <c r="C16" s="25">
        <f>ROUND('[1]FR111彙總轉出'!C17/1000,0)</f>
        <v>394</v>
      </c>
      <c r="D16" s="25">
        <f>ROUND('[1]FR111彙總轉出'!D17/1000,0)</f>
        <v>85575</v>
      </c>
      <c r="E16" s="25">
        <f>ROUND(('[1]FR111彙總轉出'!E17+'[1]FR111彙總轉出'!F17)/1000,0)</f>
        <v>306</v>
      </c>
      <c r="F16" s="25">
        <f>ROUND('[1]FR111彙總轉出'!G17/1000,0)</f>
        <v>448</v>
      </c>
      <c r="G16" s="25">
        <f>ROUND('[1]FR111彙總轉出'!I17/1000,0)</f>
        <v>18230</v>
      </c>
      <c r="H16" s="26">
        <f>'[1]FR111彙總轉出'!J17</f>
        <v>0.36</v>
      </c>
      <c r="I16" s="26">
        <f>'[1]FR111彙總轉出'!K17</f>
        <v>146.31</v>
      </c>
    </row>
    <row r="17" spans="1:11" ht="14.25">
      <c r="A17" s="24" t="s">
        <v>24</v>
      </c>
      <c r="B17" s="25">
        <f>ROUND('[1]FR111彙總轉出'!B18/1000,0)</f>
        <v>187413</v>
      </c>
      <c r="C17" s="25">
        <f>ROUND('[1]FR111彙總轉出'!C18/1000,0)</f>
        <v>-454</v>
      </c>
      <c r="D17" s="25">
        <f>ROUND('[1]FR111彙總轉出'!D18/1000,0)</f>
        <v>165831</v>
      </c>
      <c r="E17" s="25">
        <f>ROUND(('[1]FR111彙總轉出'!E18+'[1]FR111彙總轉出'!F18)/1000,0)</f>
        <v>1589</v>
      </c>
      <c r="F17" s="25">
        <f>ROUND('[1]FR111彙總轉出'!G18/1000,0)</f>
        <v>1689</v>
      </c>
      <c r="G17" s="25">
        <f>ROUND('[1]FR111彙總轉出'!I18/1000,0)</f>
        <v>9156</v>
      </c>
      <c r="H17" s="26">
        <f>'[1]FR111彙總轉出'!J18</f>
        <v>0.96</v>
      </c>
      <c r="I17" s="26">
        <f>'[1]FR111彙總轉出'!K18</f>
        <v>106.3</v>
      </c>
      <c r="K17" s="3" t="s">
        <v>57</v>
      </c>
    </row>
    <row r="18" spans="1:9" ht="14.25">
      <c r="A18" s="24" t="s">
        <v>25</v>
      </c>
      <c r="B18" s="25">
        <f>ROUND('[1]FR111彙總轉出'!B19/1000,0)</f>
        <v>1532176</v>
      </c>
      <c r="C18" s="25">
        <f>ROUND('[1]FR111彙總轉出'!C19/1000,0)</f>
        <v>11614</v>
      </c>
      <c r="D18" s="25">
        <f>ROUND('[1]FR111彙總轉出'!D19/1000,0)</f>
        <v>1394910</v>
      </c>
      <c r="E18" s="25">
        <f>ROUND(('[1]FR111彙總轉出'!E19+'[1]FR111彙總轉出'!F19)/1000,0)</f>
        <v>3099</v>
      </c>
      <c r="F18" s="25">
        <f>ROUND('[1]FR111彙總轉出'!G19/1000,0)</f>
        <v>13501</v>
      </c>
      <c r="G18" s="25">
        <f>ROUND('[1]FR111彙總轉出'!I19/1000,0)</f>
        <v>159549</v>
      </c>
      <c r="H18" s="26">
        <f>'[1]FR111彙總轉出'!J19</f>
        <v>0.22</v>
      </c>
      <c r="I18" s="26">
        <f>'[1]FR111彙總轉出'!K19</f>
        <v>435.7</v>
      </c>
    </row>
    <row r="19" spans="1:9" ht="14.25">
      <c r="A19" s="24" t="s">
        <v>26</v>
      </c>
      <c r="B19" s="25">
        <f>ROUND('[1]FR111彙總轉出'!B20/1000,0)</f>
        <v>543089</v>
      </c>
      <c r="C19" s="25">
        <f>ROUND('[1]FR111彙總轉出'!C20/1000,0)</f>
        <v>9736</v>
      </c>
      <c r="D19" s="25">
        <f>ROUND('[1]FR111彙總轉出'!D20/1000,0)</f>
        <v>200102</v>
      </c>
      <c r="E19" s="25">
        <f>ROUND(('[1]FR111彙總轉出'!E20+'[1]FR111彙總轉出'!F20)/1000,0)</f>
        <v>474</v>
      </c>
      <c r="F19" s="25">
        <f>ROUND('[1]FR111彙總轉出'!G20/1000,0)</f>
        <v>3354</v>
      </c>
      <c r="G19" s="25">
        <f>ROUND('[1]FR111彙總轉出'!I20/1000,0)</f>
        <v>86157</v>
      </c>
      <c r="H19" s="26">
        <f>'[1]FR111彙總轉出'!J20</f>
        <v>0.24</v>
      </c>
      <c r="I19" s="26">
        <f>'[1]FR111彙總轉出'!K20</f>
        <v>706.9</v>
      </c>
    </row>
    <row r="20" spans="1:9" ht="14.25">
      <c r="A20" s="24" t="s">
        <v>27</v>
      </c>
      <c r="B20" s="25">
        <f>ROUND('[1]FR111彙總轉出'!B21/1000,0)</f>
        <v>60734</v>
      </c>
      <c r="C20" s="25">
        <f>ROUND('[1]FR111彙總轉出'!C21/1000,0)</f>
        <v>3056</v>
      </c>
      <c r="D20" s="25">
        <f>ROUND('[1]FR111彙總轉出'!D21/1000,0)</f>
        <v>80283</v>
      </c>
      <c r="E20" s="25">
        <f>ROUND(('[1]FR111彙總轉出'!E21+'[1]FR111彙總轉出'!F21)/1000,0)</f>
        <v>356</v>
      </c>
      <c r="F20" s="25">
        <f>ROUND('[1]FR111彙總轉出'!G21/1000,0)</f>
        <v>1237</v>
      </c>
      <c r="G20" s="25">
        <f>ROUND('[1]FR111彙總轉出'!I21/1000,0)</f>
        <v>122747</v>
      </c>
      <c r="H20" s="26">
        <f>'[1]FR111彙總轉出'!J21</f>
        <v>0.44</v>
      </c>
      <c r="I20" s="26">
        <f>'[1]FR111彙總轉出'!K21</f>
        <v>347.51</v>
      </c>
    </row>
    <row r="21" spans="1:9" ht="14.25">
      <c r="A21" s="24" t="s">
        <v>28</v>
      </c>
      <c r="B21" s="25">
        <f>ROUND('[1]FR111彙總轉出'!B22/1000,0)</f>
        <v>69793</v>
      </c>
      <c r="C21" s="25">
        <f>ROUND('[1]FR111彙總轉出'!C22/1000,0)</f>
        <v>246</v>
      </c>
      <c r="D21" s="25">
        <f>ROUND('[1]FR111彙總轉出'!D22/1000,0)</f>
        <v>67982</v>
      </c>
      <c r="E21" s="25">
        <f>ROUND(('[1]FR111彙總轉出'!E22+'[1]FR111彙總轉出'!F22)/1000,0)</f>
        <v>262</v>
      </c>
      <c r="F21" s="25">
        <f>ROUND('[1]FR111彙總轉出'!G22/1000,0)</f>
        <v>886</v>
      </c>
      <c r="G21" s="25">
        <f>ROUND('[1]FR111彙總轉出'!I22/1000,0)</f>
        <v>25683</v>
      </c>
      <c r="H21" s="26">
        <f>'[1]FR111彙總轉出'!J22</f>
        <v>0.39</v>
      </c>
      <c r="I21" s="26">
        <f>'[1]FR111彙總轉出'!K22</f>
        <v>338.31</v>
      </c>
    </row>
    <row r="22" spans="1:9" ht="14.25">
      <c r="A22" s="24" t="s">
        <v>29</v>
      </c>
      <c r="B22" s="25">
        <f>ROUND('[1]FR111彙總轉出'!B23/1000,0)</f>
        <v>1048666</v>
      </c>
      <c r="C22" s="25">
        <f>ROUND('[1]FR111彙總轉出'!C23/1000,0)</f>
        <v>1881</v>
      </c>
      <c r="D22" s="25">
        <f>ROUND('[1]FR111彙總轉出'!D23/1000,0)</f>
        <v>950055</v>
      </c>
      <c r="E22" s="25">
        <f>ROUND(('[1]FR111彙總轉出'!E23+'[1]FR111彙總轉出'!F23)/1000,0)</f>
        <v>7413</v>
      </c>
      <c r="F22" s="25">
        <f>ROUND('[1]FR111彙總轉出'!G23/1000,0)</f>
        <v>8552</v>
      </c>
      <c r="G22" s="25">
        <f>ROUND('[1]FR111彙總轉出'!I23/1000,0)</f>
        <v>45968</v>
      </c>
      <c r="H22" s="26">
        <f>'[1]FR111彙總轉出'!J23</f>
        <v>0.78</v>
      </c>
      <c r="I22" s="26">
        <f>'[1]FR111彙總轉出'!K23</f>
        <v>115.37</v>
      </c>
    </row>
    <row r="23" spans="1:9" ht="14.25">
      <c r="A23" s="24" t="s">
        <v>30</v>
      </c>
      <c r="B23" s="25">
        <f>ROUND('[1]FR111彙總轉出'!B24/1000,0)</f>
        <v>589122</v>
      </c>
      <c r="C23" s="25">
        <f>ROUND('[1]FR111彙總轉出'!C24/1000,0)</f>
        <v>3720</v>
      </c>
      <c r="D23" s="25">
        <f>ROUND('[1]FR111彙總轉出'!D24/1000,0)</f>
        <v>361253</v>
      </c>
      <c r="E23" s="25">
        <f>ROUND(('[1]FR111彙總轉出'!E24+'[1]FR111彙總轉出'!F24)/1000,0)</f>
        <v>1992</v>
      </c>
      <c r="F23" s="25">
        <f>ROUND('[1]FR111彙總轉出'!G24/1000,0)</f>
        <v>4502</v>
      </c>
      <c r="G23" s="25">
        <f>ROUND('[1]FR111彙總轉出'!I24/1000,0)</f>
        <v>39562</v>
      </c>
      <c r="H23" s="26">
        <f>'[1]FR111彙總轉出'!J24</f>
        <v>0.55</v>
      </c>
      <c r="I23" s="26">
        <f>'[1]FR111彙總轉出'!K24</f>
        <v>225.94</v>
      </c>
    </row>
    <row r="24" spans="1:9" ht="14.25">
      <c r="A24" s="24" t="s">
        <v>31</v>
      </c>
      <c r="B24" s="25">
        <f>ROUND('[1]FR111彙總轉出'!B25/1000,0)</f>
        <v>314828</v>
      </c>
      <c r="C24" s="25">
        <f>ROUND('[1]FR111彙總轉出'!C25/1000,0)</f>
        <v>1133</v>
      </c>
      <c r="D24" s="25">
        <f>ROUND('[1]FR111彙總轉出'!D25/1000,0)</f>
        <v>262044</v>
      </c>
      <c r="E24" s="25">
        <f>ROUND(('[1]FR111彙總轉出'!E25+'[1]FR111彙總轉出'!F25)/1000,0)</f>
        <v>1038</v>
      </c>
      <c r="F24" s="25">
        <f>ROUND('[1]FR111彙總轉出'!G25/1000,0)</f>
        <v>2541</v>
      </c>
      <c r="G24" s="25">
        <f>ROUND('[1]FR111彙總轉出'!I25/1000,0)</f>
        <v>20645</v>
      </c>
      <c r="H24" s="26">
        <f>'[1]FR111彙總轉出'!J25</f>
        <v>0.4</v>
      </c>
      <c r="I24" s="26">
        <f>'[1]FR111彙總轉出'!K25</f>
        <v>244.72</v>
      </c>
    </row>
    <row r="25" spans="1:9" ht="14.25">
      <c r="A25" s="24" t="s">
        <v>32</v>
      </c>
      <c r="B25" s="25">
        <f>ROUND('[1]FR111彙總轉出'!B26/1000,0)</f>
        <v>136937</v>
      </c>
      <c r="C25" s="25">
        <f>ROUND('[1]FR111彙總轉出'!C26/1000,0)</f>
        <v>1827</v>
      </c>
      <c r="D25" s="25">
        <f>ROUND('[1]FR111彙總轉出'!D26/1000,0)</f>
        <v>99985</v>
      </c>
      <c r="E25" s="25">
        <f>ROUND(('[1]FR111彙總轉出'!E26+'[1]FR111彙總轉出'!F26)/1000,0)</f>
        <v>360</v>
      </c>
      <c r="F25" s="25">
        <f>ROUND('[1]FR111彙總轉出'!G26/1000,0)</f>
        <v>1479</v>
      </c>
      <c r="G25" s="25">
        <f>ROUND('[1]FR111彙總轉出'!I26/1000,0)</f>
        <v>14643</v>
      </c>
      <c r="H25" s="26">
        <f>'[1]FR111彙總轉出'!J26</f>
        <v>0.36</v>
      </c>
      <c r="I25" s="26">
        <f>'[1]FR111彙總轉出'!K26</f>
        <v>411.11</v>
      </c>
    </row>
    <row r="26" spans="1:9" ht="14.25">
      <c r="A26" s="24" t="s">
        <v>33</v>
      </c>
      <c r="B26" s="25">
        <f>ROUND('[1]FR111彙總轉出'!B27/1000,0)</f>
        <v>355803</v>
      </c>
      <c r="C26" s="25">
        <f>ROUND('[1]FR111彙總轉出'!C27/1000,0)</f>
        <v>2304</v>
      </c>
      <c r="D26" s="25">
        <f>ROUND('[1]FR111彙總轉出'!D27/1000,0)</f>
        <v>182881</v>
      </c>
      <c r="E26" s="25">
        <f>ROUND(('[1]FR111彙總轉出'!E27+'[1]FR111彙總轉出'!F27)/1000,0)</f>
        <v>621</v>
      </c>
      <c r="F26" s="25">
        <f>ROUND('[1]FR111彙總轉出'!G27/1000,0)</f>
        <v>1087</v>
      </c>
      <c r="G26" s="25">
        <f>ROUND('[1]FR111彙總轉出'!I27/1000,0)</f>
        <v>32258</v>
      </c>
      <c r="H26" s="26">
        <f>'[1]FR111彙總轉出'!J27</f>
        <v>0.34</v>
      </c>
      <c r="I26" s="26">
        <f>'[1]FR111彙總轉出'!K27</f>
        <v>174.93</v>
      </c>
    </row>
    <row r="27" spans="1:9" ht="14.25">
      <c r="A27" s="24" t="s">
        <v>34</v>
      </c>
      <c r="B27" s="25">
        <f>ROUND('[1]FR111彙總轉出'!B36/1000,0)</f>
        <v>42976</v>
      </c>
      <c r="C27" s="25">
        <f>ROUND('[1]FR111彙總轉出'!C36/1000,0)</f>
        <v>198</v>
      </c>
      <c r="D27" s="25">
        <f>ROUND('[1]FR111彙總轉出'!D36/1000,0)</f>
        <v>32298</v>
      </c>
      <c r="E27" s="25">
        <f>ROUND(('[1]FR111彙總轉出'!E36+'[1]FR111彙總轉出'!F36)/1000,0)</f>
        <v>53</v>
      </c>
      <c r="F27" s="25">
        <f>ROUND('[1]FR111彙總轉出'!G36/1000,0)</f>
        <v>282</v>
      </c>
      <c r="G27" s="25">
        <f>ROUND('[1]FR111彙總轉出'!I36/1000,0)</f>
        <v>4655</v>
      </c>
      <c r="H27" s="26">
        <f>'[1]FR111彙總轉出'!J36</f>
        <v>0.16</v>
      </c>
      <c r="I27" s="26">
        <f>'[1]FR111彙總轉出'!K36</f>
        <v>533.85</v>
      </c>
    </row>
    <row r="28" spans="1:9" ht="14.25">
      <c r="A28" s="24" t="s">
        <v>35</v>
      </c>
      <c r="B28" s="25">
        <f>ROUND('[1]FR111彙總轉出'!B37/1000,0)</f>
        <v>109721</v>
      </c>
      <c r="C28" s="25">
        <f>ROUND('[1]FR111彙總轉出'!C37/1000,0)</f>
        <v>332</v>
      </c>
      <c r="D28" s="25">
        <f>ROUND('[1]FR111彙總轉出'!D37/1000,0)</f>
        <v>90302</v>
      </c>
      <c r="E28" s="25">
        <f>ROUND(('[1]FR111彙總轉出'!E37+'[1]FR111彙總轉出'!F37)/1000,0)</f>
        <v>830</v>
      </c>
      <c r="F28" s="25">
        <f>ROUND('[1]FR111彙總轉出'!G37/1000,0)</f>
        <v>1052</v>
      </c>
      <c r="G28" s="25">
        <f>ROUND('[1]FR111彙總轉出'!I37/1000,0)</f>
        <v>7307</v>
      </c>
      <c r="H28" s="26">
        <f>'[1]FR111彙總轉出'!J37</f>
        <v>0.92</v>
      </c>
      <c r="I28" s="26">
        <f>'[1]FR111彙總轉出'!K37</f>
        <v>126.73</v>
      </c>
    </row>
    <row r="29" spans="1:9" ht="14.25">
      <c r="A29" s="24" t="s">
        <v>36</v>
      </c>
      <c r="B29" s="25">
        <f>ROUND('[1]FR111彙總轉出'!B38/1000,0)</f>
        <v>430952</v>
      </c>
      <c r="C29" s="25">
        <f>ROUND('[1]FR111彙總轉出'!C38/1000,0)</f>
        <v>2484</v>
      </c>
      <c r="D29" s="25">
        <f>ROUND('[1]FR111彙總轉出'!D38/1000,0)</f>
        <v>356529</v>
      </c>
      <c r="E29" s="25">
        <f>ROUND(('[1]FR111彙總轉出'!E38+'[1]FR111彙總轉出'!F38)/1000,0)</f>
        <v>1289</v>
      </c>
      <c r="F29" s="25">
        <f>ROUND('[1]FR111彙總轉出'!G38/1000,0)</f>
        <v>2908</v>
      </c>
      <c r="G29" s="25">
        <f>ROUND('[1]FR111彙總轉出'!I38/1000,0)</f>
        <v>26391</v>
      </c>
      <c r="H29" s="26">
        <f>'[1]FR111彙總轉出'!J38</f>
        <v>0.36</v>
      </c>
      <c r="I29" s="26">
        <f>'[1]FR111彙總轉出'!K38</f>
        <v>225.67</v>
      </c>
    </row>
    <row r="30" spans="1:9" ht="14.25">
      <c r="A30" s="24" t="s">
        <v>37</v>
      </c>
      <c r="B30" s="25">
        <f>ROUND('[1]FR111彙總轉出'!B39/1000,0)</f>
        <v>212619</v>
      </c>
      <c r="C30" s="25">
        <f>ROUND('[1]FR111彙總轉出'!C39/1000,0)</f>
        <v>296</v>
      </c>
      <c r="D30" s="25">
        <f>ROUND('[1]FR111彙總轉出'!D39/1000,0)</f>
        <v>176280</v>
      </c>
      <c r="E30" s="25">
        <f>ROUND(('[1]FR111彙總轉出'!E39+'[1]FR111彙總轉出'!F39)/1000,0)</f>
        <v>1635</v>
      </c>
      <c r="F30" s="25">
        <f>ROUND('[1]FR111彙總轉出'!G39/1000,0)</f>
        <v>1562</v>
      </c>
      <c r="G30" s="25">
        <f>ROUND('[1]FR111彙總轉出'!I39/1000,0)</f>
        <v>11586</v>
      </c>
      <c r="H30" s="26">
        <f>'[1]FR111彙總轉出'!J39</f>
        <v>0.93</v>
      </c>
      <c r="I30" s="26">
        <f>'[1]FR111彙總轉出'!K39</f>
        <v>95.54</v>
      </c>
    </row>
    <row r="31" spans="1:9" ht="14.25">
      <c r="A31" s="24" t="s">
        <v>38</v>
      </c>
      <c r="B31" s="25">
        <f>ROUND('[1]FR111彙總轉出'!B40/1000,0)</f>
        <v>142185</v>
      </c>
      <c r="C31" s="25">
        <f>ROUND('[1]FR111彙總轉出'!C40/1000,0)</f>
        <v>116</v>
      </c>
      <c r="D31" s="25">
        <f>ROUND('[1]FR111彙總轉出'!D40/1000,0)</f>
        <v>109343</v>
      </c>
      <c r="E31" s="25">
        <f>ROUND(('[1]FR111彙總轉出'!E40+'[1]FR111彙總轉出'!F40)/1000,0)</f>
        <v>1769</v>
      </c>
      <c r="F31" s="25">
        <f>ROUND('[1]FR111彙總轉出'!G40/1000,0)</f>
        <v>978</v>
      </c>
      <c r="G31" s="25">
        <f>ROUND('[1]FR111彙總轉出'!I40/1000,0)</f>
        <v>8742</v>
      </c>
      <c r="H31" s="26">
        <f>'[1]FR111彙總轉出'!J40</f>
        <v>1.62</v>
      </c>
      <c r="I31" s="26">
        <f>'[1]FR111彙總轉出'!K40</f>
        <v>55.27</v>
      </c>
    </row>
    <row r="32" spans="1:9" ht="14.25">
      <c r="A32" s="24" t="s">
        <v>39</v>
      </c>
      <c r="B32" s="25">
        <f>ROUND('[1]FR111彙總轉出'!B41/1000,0)</f>
        <v>111413</v>
      </c>
      <c r="C32" s="25">
        <f>ROUND('[1]FR111彙總轉出'!C41/1000,0)</f>
        <v>134</v>
      </c>
      <c r="D32" s="25">
        <f>ROUND('[1]FR111彙總轉出'!D41/1000,0)</f>
        <v>84728</v>
      </c>
      <c r="E32" s="25">
        <f>ROUND(('[1]FR111彙總轉出'!E41+'[1]FR111彙總轉出'!F41)/1000,0)</f>
        <v>508</v>
      </c>
      <c r="F32" s="25">
        <f>ROUND('[1]FR111彙總轉出'!G41/1000,0)</f>
        <v>1053</v>
      </c>
      <c r="G32" s="25">
        <f>ROUND('[1]FR111彙總轉出'!I41/1000,0)</f>
        <v>5219</v>
      </c>
      <c r="H32" s="26">
        <f>'[1]FR111彙總轉出'!J41</f>
        <v>0.6</v>
      </c>
      <c r="I32" s="26">
        <f>'[1]FR111彙總轉出'!K41</f>
        <v>207.24</v>
      </c>
    </row>
    <row r="33" spans="1:9" ht="14.25">
      <c r="A33" s="24" t="s">
        <v>40</v>
      </c>
      <c r="B33" s="25">
        <f>ROUND('[1]FR111彙總轉出'!B42/1000,0)</f>
        <v>308921</v>
      </c>
      <c r="C33" s="25">
        <f>ROUND('[1]FR111彙總轉出'!C42/1000,0)</f>
        <v>1501</v>
      </c>
      <c r="D33" s="25">
        <f>ROUND('[1]FR111彙總轉出'!D42/1000,0)</f>
        <v>190694</v>
      </c>
      <c r="E33" s="25">
        <f>ROUND(('[1]FR111彙總轉出'!E42+'[1]FR111彙總轉出'!F42)/1000,0)</f>
        <v>872</v>
      </c>
      <c r="F33" s="25">
        <f>ROUND('[1]FR111彙總轉出'!G42/1000,0)</f>
        <v>1187</v>
      </c>
      <c r="G33" s="25">
        <f>ROUND('[1]FR111彙總轉出'!I42/1000,0)</f>
        <v>21483</v>
      </c>
      <c r="H33" s="26">
        <f>'[1]FR111彙總轉出'!J42</f>
        <v>0.46</v>
      </c>
      <c r="I33" s="26">
        <f>'[1]FR111彙總轉出'!K42</f>
        <v>136.11</v>
      </c>
    </row>
    <row r="34" spans="1:9" ht="14.25">
      <c r="A34" s="24" t="s">
        <v>41</v>
      </c>
      <c r="B34" s="25">
        <f>ROUND('[1]FR111彙總轉出'!B43/1000,0)</f>
        <v>362443</v>
      </c>
      <c r="C34" s="25">
        <f>ROUND('[1]FR111彙總轉出'!C43/1000,0)</f>
        <v>1943</v>
      </c>
      <c r="D34" s="25">
        <f>ROUND('[1]FR111彙總轉出'!D43/1000,0)</f>
        <v>265203</v>
      </c>
      <c r="E34" s="25">
        <f>ROUND(('[1]FR111彙總轉出'!E43+'[1]FR111彙總轉出'!F43)/1000,0)</f>
        <v>730</v>
      </c>
      <c r="F34" s="25">
        <f>ROUND('[1]FR111彙總轉出'!G43/1000,0)</f>
        <v>4325</v>
      </c>
      <c r="G34" s="25">
        <f>ROUND('[1]FR111彙總轉出'!I43/1000,0)</f>
        <v>23952</v>
      </c>
      <c r="H34" s="26">
        <f>'[1]FR111彙總轉出'!J43</f>
        <v>0.28</v>
      </c>
      <c r="I34" s="26">
        <f>'[1]FR111彙總轉出'!K43</f>
        <v>592.1</v>
      </c>
    </row>
    <row r="35" spans="1:9" ht="14.25">
      <c r="A35" s="24" t="s">
        <v>42</v>
      </c>
      <c r="B35" s="25">
        <f>ROUND('[1]FR111彙總轉出'!B44/1000,0)</f>
        <v>416346</v>
      </c>
      <c r="C35" s="25">
        <f>ROUND('[1]FR111彙總轉出'!C44/1000,0)</f>
        <v>1513</v>
      </c>
      <c r="D35" s="25">
        <f>ROUND('[1]FR111彙總轉出'!D44/1000,0)</f>
        <v>323365</v>
      </c>
      <c r="E35" s="25">
        <f>ROUND(('[1]FR111彙總轉出'!E44+'[1]FR111彙總轉出'!F44)/1000,0)</f>
        <v>1140</v>
      </c>
      <c r="F35" s="25">
        <f>ROUND('[1]FR111彙總轉出'!G44/1000,0)</f>
        <v>4584</v>
      </c>
      <c r="G35" s="25">
        <f>ROUND('[1]FR111彙總轉出'!I44/1000,0)</f>
        <v>25937</v>
      </c>
      <c r="H35" s="26">
        <f>'[1]FR111彙總轉出'!J44</f>
        <v>0.35</v>
      </c>
      <c r="I35" s="26">
        <f>'[1]FR111彙總轉出'!K44</f>
        <v>402.2</v>
      </c>
    </row>
    <row r="36" spans="1:9" ht="14.25">
      <c r="A36" s="24" t="s">
        <v>43</v>
      </c>
      <c r="B36" s="25">
        <f>ROUND('[1]FR111彙總轉出'!B45/1000,0)</f>
        <v>958438</v>
      </c>
      <c r="C36" s="25">
        <f>ROUND('[1]FR111彙總轉出'!C45/1000,0)</f>
        <v>3765</v>
      </c>
      <c r="D36" s="25">
        <f>ROUND('[1]FR111彙總轉出'!D45/1000,0)</f>
        <v>710582</v>
      </c>
      <c r="E36" s="25">
        <f>ROUND(('[1]FR111彙總轉出'!E45+'[1]FR111彙總轉出'!F45)/1000,0)</f>
        <v>2968</v>
      </c>
      <c r="F36" s="25">
        <f>ROUND('[1]FR111彙總轉出'!G45/1000,0)</f>
        <v>5319</v>
      </c>
      <c r="G36" s="25">
        <f>ROUND('[1]FR111彙總轉出'!I45/1000,0)</f>
        <v>71090</v>
      </c>
      <c r="H36" s="26">
        <f>'[1]FR111彙總轉出'!J45</f>
        <v>0.42</v>
      </c>
      <c r="I36" s="26">
        <f>'[1]FR111彙總轉出'!K45</f>
        <v>179.19</v>
      </c>
    </row>
    <row r="37" spans="1:9" ht="14.25">
      <c r="A37" s="24" t="s">
        <v>44</v>
      </c>
      <c r="B37" s="25">
        <f>ROUND('[1]FR111彙總轉出'!B46/1000,0)</f>
        <v>960318</v>
      </c>
      <c r="C37" s="25">
        <f>ROUND('[1]FR111彙總轉出'!C46/1000,0)</f>
        <v>3781</v>
      </c>
      <c r="D37" s="25">
        <f>ROUND('[1]FR111彙總轉出'!D46/1000,0)</f>
        <v>641940</v>
      </c>
      <c r="E37" s="25">
        <f>ROUND(('[1]FR111彙總轉出'!E46+'[1]FR111彙總轉出'!F46)/1000,0)</f>
        <v>1468</v>
      </c>
      <c r="F37" s="25">
        <f>ROUND('[1]FR111彙總轉出'!G46/1000,0)</f>
        <v>3962</v>
      </c>
      <c r="G37" s="25">
        <f>ROUND('[1]FR111彙總轉出'!I46/1000,0)</f>
        <v>57502</v>
      </c>
      <c r="H37" s="26">
        <f>'[1]FR111彙總轉出'!J46</f>
        <v>0.23</v>
      </c>
      <c r="I37" s="26">
        <f>'[1]FR111彙總轉出'!K46</f>
        <v>269.86</v>
      </c>
    </row>
    <row r="38" spans="1:9" ht="14.25">
      <c r="A38" s="24" t="s">
        <v>45</v>
      </c>
      <c r="B38" s="25">
        <f>ROUND('[1]FR111彙總轉出'!B47/1000,0)</f>
        <v>118660</v>
      </c>
      <c r="C38" s="25">
        <f>ROUND('[1]FR111彙總轉出'!C47/1000,0)</f>
        <v>-153</v>
      </c>
      <c r="D38" s="25">
        <f>ROUND('[1]FR111彙總轉出'!D47/1000,0)</f>
        <v>71699</v>
      </c>
      <c r="E38" s="25">
        <f>ROUND(('[1]FR111彙總轉出'!E47+'[1]FR111彙總轉出'!F47)/1000,0)</f>
        <v>4051</v>
      </c>
      <c r="F38" s="25">
        <f>ROUND('[1]FR111彙總轉出'!G47/1000,0)</f>
        <v>2788</v>
      </c>
      <c r="G38" s="25">
        <f>ROUND('[1]FR111彙總轉出'!I47/1000,0)</f>
        <v>12389</v>
      </c>
      <c r="H38" s="26">
        <f>'[1]FR111彙總轉出'!J47</f>
        <v>5.65</v>
      </c>
      <c r="I38" s="26">
        <f>'[1]FR111彙總轉出'!K47</f>
        <v>68.81</v>
      </c>
    </row>
    <row r="39" spans="1:9" ht="14.25">
      <c r="A39" s="24" t="s">
        <v>46</v>
      </c>
      <c r="B39" s="25">
        <f>ROUND('[1]FR111彙總轉出'!B48/1000,0)</f>
        <v>787768</v>
      </c>
      <c r="C39" s="25">
        <f>ROUND('[1]FR111彙總轉出'!C48/1000,0)</f>
        <v>5873</v>
      </c>
      <c r="D39" s="25">
        <f>ROUND('[1]FR111彙總轉出'!D48/1000,0)</f>
        <v>594192</v>
      </c>
      <c r="E39" s="25">
        <f>ROUND(('[1]FR111彙總轉出'!E48+'[1]FR111彙總轉出'!F48)/1000,0)</f>
        <v>1142</v>
      </c>
      <c r="F39" s="25">
        <f>ROUND('[1]FR111彙總轉出'!G48/1000,0)</f>
        <v>6336</v>
      </c>
      <c r="G39" s="25">
        <f>ROUND('[1]FR111彙總轉出'!I48/1000,0)</f>
        <v>60375</v>
      </c>
      <c r="H39" s="26">
        <f>'[1]FR111彙總轉出'!J48</f>
        <v>0.19</v>
      </c>
      <c r="I39" s="26">
        <f>'[1]FR111彙總轉出'!K48</f>
        <v>554.98</v>
      </c>
    </row>
    <row r="40" spans="1:9" ht="14.25">
      <c r="A40" s="24" t="s">
        <v>47</v>
      </c>
      <c r="B40" s="25">
        <f>ROUND('[1]FR111彙總轉出'!B49/1000,0)</f>
        <v>360729</v>
      </c>
      <c r="C40" s="25">
        <f>ROUND('[1]FR111彙總轉出'!C49/1000,0)</f>
        <v>1429</v>
      </c>
      <c r="D40" s="25">
        <f>ROUND('[1]FR111彙總轉出'!D49/1000,0)</f>
        <v>271688</v>
      </c>
      <c r="E40" s="25">
        <f>ROUND(('[1]FR111彙總轉出'!E49+'[1]FR111彙總轉出'!F49)/1000,0)</f>
        <v>1171</v>
      </c>
      <c r="F40" s="25">
        <f>ROUND('[1]FR111彙總轉出'!G49/1000,0)</f>
        <v>3948</v>
      </c>
      <c r="G40" s="25">
        <f>ROUND('[1]FR111彙總轉出'!I49/1000,0)</f>
        <v>25745</v>
      </c>
      <c r="H40" s="26">
        <f>'[1]FR111彙總轉出'!J49</f>
        <v>0.43</v>
      </c>
      <c r="I40" s="26">
        <f>'[1]FR111彙總轉出'!K49</f>
        <v>337.19</v>
      </c>
    </row>
    <row r="41" spans="1:9" ht="14.25">
      <c r="A41" s="24" t="s">
        <v>48</v>
      </c>
      <c r="B41" s="25">
        <f>ROUND('[1]FR111彙總轉出'!B50/1000,0)</f>
        <v>178934</v>
      </c>
      <c r="C41" s="25">
        <f>ROUND('[1]FR111彙總轉出'!C50/1000,0)</f>
        <v>279</v>
      </c>
      <c r="D41" s="25">
        <f>ROUND('[1]FR111彙總轉出'!D50/1000,0)</f>
        <v>127619</v>
      </c>
      <c r="E41" s="25">
        <f>ROUND(('[1]FR111彙總轉出'!E50+'[1]FR111彙總轉出'!F50)/1000,0)</f>
        <v>1443</v>
      </c>
      <c r="F41" s="25">
        <f>ROUND('[1]FR111彙總轉出'!G50/1000,0)</f>
        <v>1368</v>
      </c>
      <c r="G41" s="25">
        <f>ROUND('[1]FR111彙總轉出'!I50/1000,0)</f>
        <v>14829</v>
      </c>
      <c r="H41" s="26">
        <f>'[1]FR111彙總轉出'!J50</f>
        <v>1.13</v>
      </c>
      <c r="I41" s="26">
        <f>'[1]FR111彙總轉出'!K50</f>
        <v>94.82</v>
      </c>
    </row>
    <row r="42" spans="1:9" ht="14.25">
      <c r="A42" s="24" t="s">
        <v>49</v>
      </c>
      <c r="B42" s="25">
        <f>ROUND('[1]FR111彙總轉出'!B51/1000,0)</f>
        <v>266647</v>
      </c>
      <c r="C42" s="25">
        <f>ROUND('[1]FR111彙總轉出'!C51/1000,0)</f>
        <v>1778</v>
      </c>
      <c r="D42" s="25">
        <f>ROUND('[1]FR111彙總轉出'!D51/1000,0)</f>
        <v>209169</v>
      </c>
      <c r="E42" s="25">
        <f>ROUND(('[1]FR111彙總轉出'!E51+'[1]FR111彙總轉出'!F51)/1000,0)</f>
        <v>661</v>
      </c>
      <c r="F42" s="25">
        <f>ROUND('[1]FR111彙總轉出'!G51/1000,0)</f>
        <v>1122</v>
      </c>
      <c r="G42" s="25">
        <f>ROUND('[1]FR111彙總轉出'!I51/1000,0)</f>
        <v>20468</v>
      </c>
      <c r="H42" s="26">
        <f>'[1]FR111彙總轉出'!J51</f>
        <v>0.32</v>
      </c>
      <c r="I42" s="26">
        <f>'[1]FR111彙總轉出'!K51</f>
        <v>169.79</v>
      </c>
    </row>
    <row r="43" spans="1:9" ht="14.25">
      <c r="A43" s="24" t="s">
        <v>50</v>
      </c>
      <c r="B43" s="25">
        <f>ROUND('[1]FR111彙總轉出'!B52/1000,0)</f>
        <v>1351721</v>
      </c>
      <c r="C43" s="25">
        <f>ROUND('[1]FR111彙總轉出'!C52/1000,0)</f>
        <v>13100</v>
      </c>
      <c r="D43" s="25">
        <f>ROUND('[1]FR111彙總轉出'!D52/1000,0)</f>
        <v>1002747</v>
      </c>
      <c r="E43" s="25">
        <f>ROUND(('[1]FR111彙總轉出'!E52+'[1]FR111彙總轉出'!F52)/1000,0)</f>
        <v>3325</v>
      </c>
      <c r="F43" s="25">
        <f>ROUND('[1]FR111彙總轉出'!G52/1000,0)</f>
        <v>9391</v>
      </c>
      <c r="G43" s="25">
        <f>ROUND('[1]FR111彙總轉出'!I52/1000,0)</f>
        <v>131968</v>
      </c>
      <c r="H43" s="26">
        <f>'[1]FR111彙總轉出'!J52</f>
        <v>0.33</v>
      </c>
      <c r="I43" s="26">
        <f>'[1]FR111彙總轉出'!K52</f>
        <v>282.41</v>
      </c>
    </row>
    <row r="44" spans="1:16" s="32" customFormat="1" ht="14.25">
      <c r="A44" s="27" t="s">
        <v>51</v>
      </c>
      <c r="B44" s="28">
        <f>ROUND('[1]FR111彙總轉出'!B53/1000,0)</f>
        <v>26803670</v>
      </c>
      <c r="C44" s="28">
        <f>ROUND('[1]FR111彙總轉出'!C53/1000,0)</f>
        <v>132288</v>
      </c>
      <c r="D44" s="28">
        <f>ROUND('[1]FR111彙總轉出'!D53/1000,0)</f>
        <v>20872955</v>
      </c>
      <c r="E44" s="28">
        <f>ROUND(('[1]FR111彙總轉出'!E53+'[1]FR111彙總轉出'!F53)/1000,0)</f>
        <v>96896</v>
      </c>
      <c r="F44" s="28">
        <f>ROUND('[1]FR111彙總轉出'!G53/1000,0)</f>
        <v>206389</v>
      </c>
      <c r="G44" s="28">
        <f>ROUND('[1]FR111彙總轉出'!I53/1000,0)</f>
        <v>2123263</v>
      </c>
      <c r="H44" s="29">
        <f>'[1]FR111彙總轉出'!J53</f>
        <v>0.46</v>
      </c>
      <c r="I44" s="29">
        <f>'[1]FR111彙總轉出'!K53</f>
        <v>213</v>
      </c>
      <c r="J44" s="30"/>
      <c r="K44" s="30"/>
      <c r="L44" s="30"/>
      <c r="M44" s="30"/>
      <c r="N44" s="30"/>
      <c r="O44" s="30"/>
      <c r="P44" s="31"/>
    </row>
    <row r="45" ht="14.25">
      <c r="A45" s="5" t="s">
        <v>55</v>
      </c>
    </row>
    <row r="46" ht="14.25">
      <c r="A46" s="5" t="s">
        <v>56</v>
      </c>
    </row>
  </sheetData>
  <mergeCells count="5">
    <mergeCell ref="F4:F6"/>
    <mergeCell ref="A1:I1"/>
    <mergeCell ref="A2:I2"/>
    <mergeCell ref="A4:A6"/>
    <mergeCell ref="E4:E6"/>
  </mergeCells>
  <printOptions/>
  <pageMargins left="0.48" right="0.31" top="1.02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江淑惠</dc:creator>
  <cp:keywords/>
  <dc:description/>
  <cp:lastModifiedBy>江淑惠</cp:lastModifiedBy>
  <dcterms:created xsi:type="dcterms:W3CDTF">2011-08-23T01:09:18Z</dcterms:created>
  <dcterms:modified xsi:type="dcterms:W3CDTF">2011-08-23T01:12:10Z</dcterms:modified>
  <cp:category/>
  <cp:version/>
  <cp:contentType/>
  <cp:contentStatus/>
</cp:coreProperties>
</file>