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12月\工作底稿\基本表\"/>
    </mc:Choice>
  </mc:AlternateContent>
  <bookViews>
    <workbookView xWindow="-105" yWindow="-105" windowWidth="30930" windowHeight="16890"/>
  </bookViews>
  <sheets>
    <sheet name="11112" sheetId="1" r:id="rId1"/>
    <sheet name="與上月比較(公式)" sheetId="3" state="hidden" r:id="rId2"/>
    <sheet name="工作表1" sheetId="4" state="hidden" r:id="rId3"/>
  </sheets>
  <definedNames>
    <definedName name="_xlnm.Print_Area" localSheetId="0">'11112'!$A:$E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<sst xmlns="http://schemas.openxmlformats.org/spreadsheetml/2006/main" count="79" uniqueCount="51">
  <si>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</si>
  <si>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</si>
  <si>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</si>
  <si>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</si>
  <si>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</si>
  <si>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</si>
  <si>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</si>
  <si>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</si>
  <si>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</si>
  <si>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</si>
  <si>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</si>
  <si>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</si>
  <si>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</si>
  <si>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</si>
  <si>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</si>
  <si>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</si>
  <si>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</si>
  <si>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</si>
  <si>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</si>
  <si>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</si>
  <si>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</si>
  <si>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</si>
  <si>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</si>
  <si>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</si>
  <si>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</si>
  <si>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</si>
  <si>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</si>
  <si>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</si>
  <si>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</si>
  <si>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</si>
  <si>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</si>
  <si>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</si>
  <si>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</si>
  <si>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</si>
  <si>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</si>
  <si>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</si>
  <si>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</si>
  <si>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</si>
  <si>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</si>
  <si>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</si>
  <si>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</si>
  <si>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</si>
  <si>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</si>
  <si>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</si>
  <si>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</si>
  <si>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</si>
  <si>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</si>
  <si>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</si>
  <si>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</si>
  <si>
    <t>資料月份：111 年 12 月</t>
    <phoneticPr fontId="1" type="noConversion"/>
  </si>
  <si>
    <t>資料日期：112.1.31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</si>
</sst>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D18" sqref="D18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49</v>
      </c>
      <c r="C3" s="41"/>
      <c r="D3" s="16"/>
      <c r="E3" s="40" t="s">
        <v>50</v>
      </c>
    </row>
    <row r="4" spans="1:8" ht="19.5" x14ac:dyDescent="0.25">
      <c r="A4" s="44" t="s">
        <v>2</v>
      </c>
      <c r="B4" s="45" t="s">
        <v>3</v>
      </c>
      <c r="C4" s="45" t="s">
        <v>4</v>
      </c>
      <c r="D4" s="45" t="s">
        <v>5</v>
      </c>
      <c r="E4" s="45" t="s">
        <v>6</v>
      </c>
    </row>
    <row r="5" spans="1:8" ht="17.25" x14ac:dyDescent="0.25">
      <c r="A5" s="46" t="s">
        <v>7</v>
      </c>
      <c r="B5" s="47">
        <v>99912059</v>
      </c>
      <c r="C5" s="47">
        <v>9665406</v>
      </c>
      <c r="D5" s="47">
        <v>4991321</v>
      </c>
      <c r="E5" s="47">
        <v>9206097</v>
      </c>
    </row>
    <row r="6" spans="1:8" ht="17.25" x14ac:dyDescent="0.25">
      <c r="A6" s="46" t="s">
        <v>8</v>
      </c>
      <c r="B6" s="47">
        <v>32876700</v>
      </c>
      <c r="C6" s="47">
        <v>1966510</v>
      </c>
      <c r="D6" s="47">
        <v>633982</v>
      </c>
      <c r="E6" s="47">
        <v>1877780</v>
      </c>
      <c r="F6" t="s">
        <v>9</v>
      </c>
      <c r="G6" t="s">
        <v>9</v>
      </c>
      <c r="H6" t="s">
        <v>9</v>
      </c>
    </row>
    <row r="7" spans="1:8" ht="17.25" x14ac:dyDescent="0.25">
      <c r="A7" s="46" t="s">
        <v>10</v>
      </c>
      <c r="B7" s="47">
        <v>26456542</v>
      </c>
      <c r="C7" s="47">
        <v>1438553</v>
      </c>
      <c r="D7" s="47">
        <v>833065</v>
      </c>
      <c r="E7" s="47">
        <v>1608903</v>
      </c>
      <c r="F7" t="s">
        <v>9</v>
      </c>
      <c r="G7" t="s">
        <v>9</v>
      </c>
      <c r="H7" t="s">
        <v>9</v>
      </c>
    </row>
    <row r="8" spans="1:8" ht="17.25" x14ac:dyDescent="0.25">
      <c r="A8" s="46" t="s">
        <v>11</v>
      </c>
      <c r="B8" s="47">
        <v>0</v>
      </c>
      <c r="C8" s="47">
        <v>0</v>
      </c>
      <c r="D8" s="47">
        <v>0</v>
      </c>
      <c r="E8" s="47">
        <v>39255</v>
      </c>
      <c r="F8" t="s">
        <v>9</v>
      </c>
      <c r="G8" t="s">
        <v>9</v>
      </c>
      <c r="H8" t="s">
        <v>9</v>
      </c>
    </row>
    <row r="9" spans="1:8" ht="17.25" x14ac:dyDescent="0.25">
      <c r="A9" s="46" t="s">
        <v>12</v>
      </c>
      <c r="B9" s="47">
        <v>21398</v>
      </c>
      <c r="C9" s="47">
        <v>51</v>
      </c>
      <c r="D9" s="47">
        <v>139</v>
      </c>
      <c r="E9" s="47">
        <v>28717</v>
      </c>
      <c r="F9" t="s">
        <v>9</v>
      </c>
      <c r="G9" t="s">
        <v>9</v>
      </c>
      <c r="H9" t="s">
        <v>9</v>
      </c>
    </row>
    <row r="10" spans="1:8" ht="17.25" x14ac:dyDescent="0.25">
      <c r="A10" s="46" t="s">
        <v>13</v>
      </c>
      <c r="B10" s="47">
        <v>159266699</v>
      </c>
      <c r="C10" s="47">
        <v>13070520</v>
      </c>
      <c r="D10" s="47">
        <v>6458506</v>
      </c>
      <c r="E10" s="47">
        <v>12760751</v>
      </c>
      <c r="F10" t="s">
        <v>9</v>
      </c>
      <c r="G10" t="s">
        <v>9</v>
      </c>
      <c r="H10" t="s">
        <v>9</v>
      </c>
    </row>
    <row r="11" spans="1:8" x14ac:dyDescent="0.25">
      <c r="A11" s="43" t="s">
        <v>14</v>
      </c>
    </row>
    <row r="12" spans="1:8" x14ac:dyDescent="0.25">
      <c r="A12" s="43" t="s">
        <v>15</v>
      </c>
    </row>
    <row r="13" spans="1:8" x14ac:dyDescent="0.25">
      <c r="A13" s="43" t="s">
        <v>47</v>
      </c>
    </row>
    <row r="14" spans="1:8" x14ac:dyDescent="0.25">
      <c r="A14" s="43" t="s">
        <v>16</v>
      </c>
    </row>
    <row r="15" spans="1:8" x14ac:dyDescent="0.25">
      <c r="A15" s="43" t="s">
        <v>46</v>
      </c>
    </row>
    <row r="16" spans="1:8" x14ac:dyDescent="0.25">
      <c r="A16" s="43" t="s">
        <v>48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17</v>
      </c>
      <c r="B1" s="4" t="str">
        <f>工作表1!B4</f>
        <v>110年7月</v>
      </c>
      <c r="C1" s="49" t="s">
        <v>18</v>
      </c>
      <c r="D1" s="50"/>
      <c r="E1" s="49" t="s">
        <v>19</v>
      </c>
      <c r="F1" s="50"/>
      <c r="I1" s="10" t="s">
        <v>20</v>
      </c>
      <c r="J1" s="10" t="s">
        <v>21</v>
      </c>
      <c r="K1" s="13" t="s">
        <v>4</v>
      </c>
      <c r="L1" s="10" t="s">
        <v>22</v>
      </c>
      <c r="M1" s="10" t="s">
        <v>23</v>
      </c>
    </row>
    <row r="2" spans="1:13" ht="21" x14ac:dyDescent="0.25">
      <c r="A2" s="3" t="s">
        <v>24</v>
      </c>
      <c r="B2" s="5" t="e">
        <f>ROUND('11112'!#REF!/10000,0)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25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26</v>
      </c>
      <c r="B3" s="5" t="e">
        <f>ROUND('11112'!#REF!/10000,0)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27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28</v>
      </c>
      <c r="B4" s="9" t="e">
        <f>ROUND('11112'!#REF!*1000/100000000,1)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29</v>
      </c>
      <c r="B5" s="9" t="e">
        <f>ROUND('11112'!#REF!*1000/100000000,1)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30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27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'11112'!#REF!</f>
        <v>#REF!</v>
      </c>
      <c r="K9" s="17" t="e">
        <f>'11112'!#REF!</f>
        <v>#REF!</v>
      </c>
      <c r="L9" s="17" t="e">
        <f>'11112'!#REF!</f>
        <v>#REF!</v>
      </c>
      <c r="M9" s="17" t="e">
        <f>'11112'!#REF!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33</v>
      </c>
      <c r="B3" s="53" t="s">
        <v>3</v>
      </c>
      <c r="C3" s="54"/>
      <c r="D3" s="55"/>
      <c r="E3" s="56" t="s">
        <v>34</v>
      </c>
      <c r="F3" s="57"/>
      <c r="G3" s="58"/>
      <c r="H3" s="56" t="s">
        <v>35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1" t="s">
        <v>36</v>
      </c>
      <c r="B4" s="22" t="s">
        <v>37</v>
      </c>
      <c r="C4" s="22" t="s">
        <v>38</v>
      </c>
      <c r="D4" s="23" t="s">
        <v>39</v>
      </c>
      <c r="E4" s="22" t="s">
        <v>37</v>
      </c>
      <c r="F4" s="22" t="s">
        <v>38</v>
      </c>
      <c r="G4" s="23" t="s">
        <v>39</v>
      </c>
      <c r="H4" s="22" t="s">
        <v>37</v>
      </c>
      <c r="I4" s="22" t="s">
        <v>38</v>
      </c>
      <c r="J4" s="23" t="s">
        <v>39</v>
      </c>
      <c r="K4" s="22" t="s">
        <v>37</v>
      </c>
      <c r="L4" s="22" t="s">
        <v>38</v>
      </c>
      <c r="M4" s="23" t="s">
        <v>39</v>
      </c>
    </row>
    <row r="5" spans="1:19" s="37" customFormat="1" ht="31.9" customHeight="1" x14ac:dyDescent="0.2">
      <c r="A5" s="24" t="s">
        <v>40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41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42</v>
      </c>
    </row>
    <row r="7" spans="1:19" ht="51" customHeight="1" x14ac:dyDescent="0.2">
      <c r="A7" s="24" t="s">
        <v>43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44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45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13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11112</vt:lpstr>
      <vt:lpstr>與上月比較(公式)</vt:lpstr>
      <vt:lpstr>工作表1</vt:lpstr>
      <vt:lpstr>'11112'!Print_Area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2023-01-31T05:53:17Z</dcterms:modified>
</cp:coreProperties>
</file>