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2056" windowHeight="7896"/>
  </bookViews>
  <sheets>
    <sheet name="購屋貸款餘額及平均利率統計" sheetId="1" r:id="rId1"/>
    <sheet name="房貸逾放金額及逾放比率統計" sheetId="6" r:id="rId2"/>
    <sheet name="新承作房貸" sheetId="7" r:id="rId3"/>
    <sheet name="授信依職業別統計" sheetId="8" r:id="rId4"/>
    <sheet name="授信依年齡別統計" sheetId="9" r:id="rId5"/>
  </sheets>
  <calcPr calcId="145621" calcMode="manual"/>
</workbook>
</file>

<file path=xl/calcChain.xml><?xml version="1.0" encoding="utf-8"?>
<calcChain xmlns="http://schemas.openxmlformats.org/spreadsheetml/2006/main">
  <c r="E13" i="9" l="1"/>
  <c r="E12" i="9"/>
  <c r="E11" i="9"/>
  <c r="E10" i="9"/>
  <c r="E9" i="9"/>
  <c r="E8" i="9"/>
  <c r="E7" i="9"/>
  <c r="E6" i="9"/>
  <c r="E5" i="9"/>
  <c r="E4" i="9"/>
  <c r="E15" i="8"/>
  <c r="E14" i="8"/>
  <c r="E13" i="8"/>
  <c r="E12" i="8"/>
  <c r="E11" i="8"/>
  <c r="E10" i="8"/>
  <c r="E9" i="8"/>
  <c r="E8" i="8"/>
  <c r="E7" i="8"/>
  <c r="E6" i="8"/>
  <c r="E5" i="8"/>
  <c r="E4" i="8"/>
  <c r="D5" i="7"/>
  <c r="D4" i="7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</calcChain>
</file>

<file path=xl/sharedStrings.xml><?xml version="1.0" encoding="utf-8"?>
<sst xmlns="http://schemas.openxmlformats.org/spreadsheetml/2006/main" count="141" uniqueCount="70">
  <si>
    <t>購屋貸款餘額統計</t>
    <phoneticPr fontId="1" type="noConversion"/>
  </si>
  <si>
    <t>項目</t>
    <phoneticPr fontId="1" type="noConversion"/>
  </si>
  <si>
    <t>101/06</t>
    <phoneticPr fontId="1" type="noConversion"/>
  </si>
  <si>
    <t>101/12</t>
    <phoneticPr fontId="1" type="noConversion"/>
  </si>
  <si>
    <t>102/06</t>
    <phoneticPr fontId="1" type="noConversion"/>
  </si>
  <si>
    <t>102/12</t>
    <phoneticPr fontId="1" type="noConversion"/>
  </si>
  <si>
    <t>103/06</t>
    <phoneticPr fontId="1" type="noConversion"/>
  </si>
  <si>
    <t>103/12</t>
    <phoneticPr fontId="1" type="noConversion"/>
  </si>
  <si>
    <t>104/06</t>
    <phoneticPr fontId="1" type="noConversion"/>
  </si>
  <si>
    <t>104/12</t>
    <phoneticPr fontId="1" type="noConversion"/>
  </si>
  <si>
    <t>105/06</t>
    <phoneticPr fontId="1" type="noConversion"/>
  </si>
  <si>
    <t>105/12</t>
    <phoneticPr fontId="1" type="noConversion"/>
  </si>
  <si>
    <t>106/06</t>
    <phoneticPr fontId="1" type="noConversion"/>
  </si>
  <si>
    <t>106/12</t>
    <phoneticPr fontId="1" type="noConversion"/>
  </si>
  <si>
    <t>107/06</t>
    <phoneticPr fontId="1" type="noConversion"/>
  </si>
  <si>
    <t>107/12</t>
    <phoneticPr fontId="1" type="noConversion"/>
  </si>
  <si>
    <t>男性貸款餘額(億元)</t>
    <phoneticPr fontId="1" type="noConversion"/>
  </si>
  <si>
    <t>女性貸款餘額(億元)</t>
    <phoneticPr fontId="1" type="noConversion"/>
  </si>
  <si>
    <t>房貸利率統計</t>
    <phoneticPr fontId="1" type="noConversion"/>
  </si>
  <si>
    <t>男性平均利率</t>
    <phoneticPr fontId="1" type="noConversion"/>
  </si>
  <si>
    <t>2.16%</t>
  </si>
  <si>
    <t>2.13%</t>
  </si>
  <si>
    <t>2.11%</t>
  </si>
  <si>
    <t>2.09%</t>
  </si>
  <si>
    <t>2.08%</t>
  </si>
  <si>
    <t>2.07%</t>
  </si>
  <si>
    <t>2.17%</t>
  </si>
  <si>
    <t>1.94%</t>
  </si>
  <si>
    <t>1.86%</t>
  </si>
  <si>
    <t>1.85%</t>
  </si>
  <si>
    <t>1.84%</t>
  </si>
  <si>
    <t>1.83%</t>
  </si>
  <si>
    <t>1.82%</t>
  </si>
  <si>
    <t>女性平均利率</t>
    <phoneticPr fontId="1" type="noConversion"/>
  </si>
  <si>
    <t>2.06%</t>
  </si>
  <si>
    <t>2.05%</t>
  </si>
  <si>
    <t>2.15%</t>
  </si>
  <si>
    <t>1.93%</t>
  </si>
  <si>
    <t>1.81%</t>
  </si>
  <si>
    <t>房貸逾放金額及逾放比率統計</t>
    <phoneticPr fontId="1" type="noConversion"/>
  </si>
  <si>
    <t>年月</t>
    <phoneticPr fontId="1" type="noConversion"/>
  </si>
  <si>
    <t>男性</t>
    <phoneticPr fontId="1" type="noConversion"/>
  </si>
  <si>
    <t>逾放比率</t>
    <phoneticPr fontId="1" type="noConversion"/>
  </si>
  <si>
    <t>逾放金額(億元)</t>
    <phoneticPr fontId="1" type="noConversion"/>
  </si>
  <si>
    <t>女性</t>
    <phoneticPr fontId="1" type="noConversion"/>
  </si>
  <si>
    <t>不同性別新承作房貸</t>
    <phoneticPr fontId="1" type="noConversion"/>
  </si>
  <si>
    <t>資料累計起始年度：</t>
    <phoneticPr fontId="1" type="noConversion"/>
  </si>
  <si>
    <t>資料累計截止年度：</t>
    <phoneticPr fontId="1" type="noConversion"/>
  </si>
  <si>
    <t>性別</t>
    <phoneticPr fontId="1" type="noConversion"/>
  </si>
  <si>
    <t>授信餘額加總</t>
    <phoneticPr fontId="1" type="noConversion"/>
  </si>
  <si>
    <t>人數</t>
    <phoneticPr fontId="1" type="noConversion"/>
  </si>
  <si>
    <t>平均授信餘額(仟元)</t>
    <phoneticPr fontId="1" type="noConversion"/>
  </si>
  <si>
    <t>平均利率(%)</t>
    <phoneticPr fontId="1" type="noConversion"/>
  </si>
  <si>
    <t>男</t>
    <phoneticPr fontId="1" type="noConversion"/>
  </si>
  <si>
    <t>女</t>
    <phoneticPr fontId="1" type="noConversion"/>
  </si>
  <si>
    <t>授信依職業別統計</t>
    <phoneticPr fontId="1" type="noConversion"/>
  </si>
  <si>
    <t>職業別</t>
    <phoneticPr fontId="1" type="noConversion"/>
  </si>
  <si>
    <t>其他</t>
    <phoneticPr fontId="1" type="noConversion"/>
  </si>
  <si>
    <t>非製造業</t>
    <phoneticPr fontId="1" type="noConversion"/>
  </si>
  <si>
    <t>軍公教</t>
    <phoneticPr fontId="1" type="noConversion"/>
  </si>
  <si>
    <t>專業技術服務</t>
    <phoneticPr fontId="1" type="noConversion"/>
  </si>
  <si>
    <t>無提供</t>
    <phoneticPr fontId="1" type="noConversion"/>
  </si>
  <si>
    <t>製造業</t>
    <phoneticPr fontId="1" type="noConversion"/>
  </si>
  <si>
    <t>授信依年齡別統計</t>
  </si>
  <si>
    <t>年齡別</t>
    <phoneticPr fontId="1" type="noConversion"/>
  </si>
  <si>
    <t>20-30</t>
    <phoneticPr fontId="1" type="noConversion"/>
  </si>
  <si>
    <t>30-40</t>
    <phoneticPr fontId="1" type="noConversion"/>
  </si>
  <si>
    <t>40-50</t>
    <phoneticPr fontId="1" type="noConversion"/>
  </si>
  <si>
    <t>50-60</t>
    <phoneticPr fontId="1" type="noConversion"/>
  </si>
  <si>
    <t>60以上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</si>
</sst>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10" fontId="0" fillId="0" borderId="1" xfId="0" applyNumberFormat="1" applyBorder="1">
      <alignment vertical="center"/>
    </xf>
    <xf numFmtId="0" fontId="3" fillId="0" borderId="0" xfId="0" applyFont="1" applyAlignment="1"/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/>
    <xf numFmtId="0" fontId="0" fillId="0" borderId="0" xfId="0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2"/>
  <sheetViews>
    <sheetView tabSelected="1" zoomScaleNormal="100" workbookViewId="0"/>
  </sheetViews>
  <sheetFormatPr defaultRowHeight="16.2" x14ac:dyDescent="0.3"/>
  <cols>
    <col min="1" max="1" width="20.21875" customWidth="1"/>
  </cols>
  <sheetData>
    <row r="1" spans="1:15" ht="46.5" customHeight="1" x14ac:dyDescent="0.3">
      <c r="B1" s="2" t="s">
        <v>0</v>
      </c>
    </row>
    <row r="2" spans="1:1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3">
      <c r="A3" s="1" t="s">
        <v>16</v>
      </c>
      <c r="B3" s="1">
        <v>34280</v>
      </c>
      <c r="C3" s="1">
        <v>34613</v>
      </c>
      <c r="D3" s="1">
        <v>35203</v>
      </c>
      <c r="E3" s="1">
        <v>36428</v>
      </c>
      <c r="F3" s="1">
        <v>37294</v>
      </c>
      <c r="G3" s="1">
        <v>38083</v>
      </c>
      <c r="H3" s="1">
        <v>38008</v>
      </c>
      <c r="I3" s="1">
        <v>38929</v>
      </c>
      <c r="J3" s="1">
        <v>39105</v>
      </c>
      <c r="K3" s="1">
        <v>39930</v>
      </c>
      <c r="L3" s="1">
        <v>40583</v>
      </c>
      <c r="M3" s="1">
        <v>41486</v>
      </c>
      <c r="N3" s="1">
        <v>42347</v>
      </c>
      <c r="O3" s="1">
        <v>43395</v>
      </c>
    </row>
    <row r="4" spans="1:15" x14ac:dyDescent="0.3">
      <c r="A4" s="1" t="s">
        <v>17</v>
      </c>
      <c r="B4" s="1">
        <v>31436</v>
      </c>
      <c r="C4" s="1">
        <v>31683</v>
      </c>
      <c r="D4" s="1">
        <v>32073</v>
      </c>
      <c r="E4" s="1">
        <v>33106</v>
      </c>
      <c r="F4" s="1">
        <v>33760</v>
      </c>
      <c r="G4" s="1">
        <v>34441</v>
      </c>
      <c r="H4" s="1">
        <v>34343</v>
      </c>
      <c r="I4" s="1">
        <v>35126</v>
      </c>
      <c r="J4" s="1">
        <v>35182</v>
      </c>
      <c r="K4" s="1">
        <v>35822</v>
      </c>
      <c r="L4" s="1">
        <v>36247</v>
      </c>
      <c r="M4" s="1">
        <v>36862</v>
      </c>
      <c r="N4" s="1">
        <v>37348</v>
      </c>
      <c r="O4" s="1">
        <v>38065</v>
      </c>
    </row>
    <row r="9" spans="1:15" ht="43.5" customHeight="1" x14ac:dyDescent="0.3">
      <c r="B9" s="2" t="s">
        <v>18</v>
      </c>
    </row>
    <row r="10" spans="1:15" x14ac:dyDescent="0.3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  <c r="M10" s="1" t="s">
        <v>13</v>
      </c>
      <c r="N10" s="1" t="s">
        <v>14</v>
      </c>
      <c r="O10" s="1" t="s">
        <v>15</v>
      </c>
    </row>
    <row r="11" spans="1:15" x14ac:dyDescent="0.3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26</v>
      </c>
      <c r="I11" s="1" t="s">
        <v>24</v>
      </c>
      <c r="J11" s="1" t="s">
        <v>27</v>
      </c>
      <c r="K11" s="1" t="s">
        <v>28</v>
      </c>
      <c r="L11" s="1" t="s">
        <v>29</v>
      </c>
      <c r="M11" s="1" t="s">
        <v>30</v>
      </c>
      <c r="N11" s="1" t="s">
        <v>31</v>
      </c>
      <c r="O11" s="1" t="s">
        <v>32</v>
      </c>
    </row>
    <row r="12" spans="1:15" x14ac:dyDescent="0.3">
      <c r="A12" s="1" t="s">
        <v>33</v>
      </c>
      <c r="B12" s="1" t="s">
        <v>21</v>
      </c>
      <c r="C12" s="1" t="s">
        <v>22</v>
      </c>
      <c r="D12" s="1" t="s">
        <v>23</v>
      </c>
      <c r="E12" s="1" t="s">
        <v>25</v>
      </c>
      <c r="F12" s="1" t="s">
        <v>34</v>
      </c>
      <c r="G12" s="1" t="s">
        <v>35</v>
      </c>
      <c r="H12" s="1" t="s">
        <v>36</v>
      </c>
      <c r="I12" s="1" t="s">
        <v>34</v>
      </c>
      <c r="J12" s="1" t="s">
        <v>37</v>
      </c>
      <c r="K12" s="1" t="s">
        <v>30</v>
      </c>
      <c r="L12" s="1" t="s">
        <v>31</v>
      </c>
      <c r="M12" s="1" t="s">
        <v>32</v>
      </c>
      <c r="N12" s="1" t="s">
        <v>32</v>
      </c>
      <c r="O12" s="1" t="s">
        <v>38</v>
      </c>
    </row>
  </sheetData>
  <phoneticPr fontId="1" type="noConversion"/>
  <pageMargins left="0.70866141732283472" right="0.59055118110236227" top="0.98425196850393704" bottom="0.74803149606299213" header="0.31496062992125984" footer="0.31496062992125984"/>
  <pageSetup paperSize="9" scale="91" orientation="landscape" horizontalDpi="1200" verticalDpi="1200" r:id="rId1"/>
  <headerFooter>
    <oddHeader>&amp;C&amp;"標楷體,標準"&amp;22不動產授信之性別統計表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Normal="100" workbookViewId="0"/>
  </sheetViews>
  <sheetFormatPr defaultRowHeight="16.2" x14ac:dyDescent="0.3"/>
  <cols>
    <col min="2" max="2" width="15.44140625" customWidth="1"/>
  </cols>
  <sheetData>
    <row r="1" spans="1:16" ht="46.5" customHeight="1" x14ac:dyDescent="0.3">
      <c r="A1" s="11"/>
      <c r="B1" s="12"/>
      <c r="C1" s="13" t="s">
        <v>39</v>
      </c>
      <c r="D1" s="12"/>
      <c r="E1" s="12"/>
      <c r="F1" s="12"/>
    </row>
    <row r="2" spans="1:16" x14ac:dyDescent="0.3">
      <c r="A2" s="17" t="s">
        <v>40</v>
      </c>
      <c r="B2" s="18"/>
      <c r="C2" s="1" t="str">
        <f>LEFT(C3,3)+1911 &amp; RIGHT(C3,2)</f>
        <v>201206</v>
      </c>
      <c r="D2" s="1" t="str">
        <f t="shared" ref="D2:P2" si="0">LEFT(D3,3)+1911 &amp; RIGHT(D3,2)</f>
        <v>201212</v>
      </c>
      <c r="E2" s="1" t="str">
        <f t="shared" si="0"/>
        <v>201306</v>
      </c>
      <c r="F2" s="1" t="str">
        <f t="shared" si="0"/>
        <v>201312</v>
      </c>
      <c r="G2" s="1" t="str">
        <f t="shared" si="0"/>
        <v>201406</v>
      </c>
      <c r="H2" s="1" t="str">
        <f t="shared" si="0"/>
        <v>201412</v>
      </c>
      <c r="I2" s="1" t="str">
        <f t="shared" si="0"/>
        <v>201506</v>
      </c>
      <c r="J2" s="1" t="str">
        <f t="shared" si="0"/>
        <v>201512</v>
      </c>
      <c r="K2" s="1" t="str">
        <f t="shared" si="0"/>
        <v>201606</v>
      </c>
      <c r="L2" s="1" t="str">
        <f t="shared" si="0"/>
        <v>201612</v>
      </c>
      <c r="M2" s="1" t="str">
        <f t="shared" si="0"/>
        <v>201706</v>
      </c>
      <c r="N2" s="1" t="str">
        <f t="shared" si="0"/>
        <v>201712</v>
      </c>
      <c r="O2" s="1" t="str">
        <f t="shared" si="0"/>
        <v>201806</v>
      </c>
      <c r="P2" s="1" t="str">
        <f t="shared" si="0"/>
        <v>201812</v>
      </c>
    </row>
    <row r="3" spans="1:16" x14ac:dyDescent="0.3">
      <c r="A3" s="17" t="s">
        <v>1</v>
      </c>
      <c r="B3" s="18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x14ac:dyDescent="0.3">
      <c r="A4" s="1" t="s">
        <v>41</v>
      </c>
      <c r="B4" s="1" t="s">
        <v>42</v>
      </c>
      <c r="C4" s="3">
        <v>2.2000000000000001E-3</v>
      </c>
      <c r="D4" s="3">
        <v>1.9E-3</v>
      </c>
      <c r="E4" s="3">
        <v>1.6000000000000001E-3</v>
      </c>
      <c r="F4" s="3">
        <v>1.4E-3</v>
      </c>
      <c r="G4" s="3">
        <v>1.1999999999999999E-3</v>
      </c>
      <c r="H4" s="3">
        <v>1E-3</v>
      </c>
      <c r="I4" s="3">
        <v>1.1000000000000001E-3</v>
      </c>
      <c r="J4" s="3">
        <v>1.1999999999999999E-3</v>
      </c>
      <c r="K4" s="3">
        <v>1.340002358694663E-3</v>
      </c>
      <c r="L4" s="3">
        <v>1.4897379765240987E-3</v>
      </c>
      <c r="M4" s="3">
        <v>1.6342745603989447E-3</v>
      </c>
      <c r="N4" s="3">
        <v>1.7845658636251539E-3</v>
      </c>
      <c r="O4" s="3">
        <v>1.9513662747538271E-3</v>
      </c>
      <c r="P4" s="3">
        <v>1.6231540664987543E-3</v>
      </c>
    </row>
    <row r="5" spans="1:16" x14ac:dyDescent="0.3">
      <c r="A5" s="1"/>
      <c r="B5" s="1" t="s">
        <v>43</v>
      </c>
      <c r="C5" s="1">
        <v>77</v>
      </c>
      <c r="D5" s="1">
        <v>65</v>
      </c>
      <c r="E5" s="1">
        <v>56</v>
      </c>
      <c r="F5" s="1">
        <v>50</v>
      </c>
      <c r="G5" s="1">
        <v>43</v>
      </c>
      <c r="H5" s="1">
        <v>39</v>
      </c>
      <c r="I5" s="1">
        <v>42</v>
      </c>
      <c r="J5" s="1">
        <v>47</v>
      </c>
      <c r="K5" s="1">
        <v>52</v>
      </c>
      <c r="L5" s="1">
        <v>60</v>
      </c>
      <c r="M5" s="1">
        <v>66</v>
      </c>
      <c r="N5" s="1">
        <v>74</v>
      </c>
      <c r="O5" s="1">
        <v>83</v>
      </c>
      <c r="P5" s="1">
        <v>70</v>
      </c>
    </row>
    <row r="6" spans="1:16" x14ac:dyDescent="0.3">
      <c r="A6" s="1" t="s">
        <v>44</v>
      </c>
      <c r="B6" s="1" t="s">
        <v>42</v>
      </c>
      <c r="C6" s="3">
        <v>1.5E-3</v>
      </c>
      <c r="D6" s="3">
        <v>1.4E-3</v>
      </c>
      <c r="E6" s="3">
        <v>1.1000000000000001E-3</v>
      </c>
      <c r="F6" s="3">
        <v>8.9999999999999998E-4</v>
      </c>
      <c r="G6" s="3">
        <v>8.0000000000000004E-4</v>
      </c>
      <c r="H6" s="3">
        <v>8.0000000000000004E-4</v>
      </c>
      <c r="I6" s="3">
        <v>8.9999999999999998E-4</v>
      </c>
      <c r="J6" s="3">
        <v>8.0000000000000004E-4</v>
      </c>
      <c r="K6" s="3">
        <v>8.6047393670524348E-4</v>
      </c>
      <c r="L6" s="3">
        <v>9.9753449930802419E-4</v>
      </c>
      <c r="M6" s="3">
        <v>1.183927416667251E-3</v>
      </c>
      <c r="N6" s="3">
        <v>1.2834991870002111E-3</v>
      </c>
      <c r="O6" s="3">
        <v>1.2158320915057056E-3</v>
      </c>
      <c r="P6" s="3">
        <v>1.0572558703243488E-3</v>
      </c>
    </row>
    <row r="7" spans="1:16" x14ac:dyDescent="0.3">
      <c r="A7" s="1"/>
      <c r="B7" s="1" t="s">
        <v>43</v>
      </c>
      <c r="C7" s="1">
        <v>47</v>
      </c>
      <c r="D7" s="1">
        <v>44</v>
      </c>
      <c r="E7" s="1">
        <v>36</v>
      </c>
      <c r="F7" s="1">
        <v>31</v>
      </c>
      <c r="G7" s="1">
        <v>28</v>
      </c>
      <c r="H7" s="1">
        <v>28</v>
      </c>
      <c r="I7" s="1">
        <v>30</v>
      </c>
      <c r="J7" s="1">
        <v>27</v>
      </c>
      <c r="K7" s="1">
        <v>30</v>
      </c>
      <c r="L7" s="1">
        <v>36</v>
      </c>
      <c r="M7" s="1">
        <v>43</v>
      </c>
      <c r="N7" s="1">
        <v>47</v>
      </c>
      <c r="O7" s="1">
        <v>45</v>
      </c>
      <c r="P7" s="1">
        <v>40</v>
      </c>
    </row>
  </sheetData>
  <mergeCells count="2">
    <mergeCell ref="A2:B2"/>
    <mergeCell ref="A3:B3"/>
  </mergeCells>
  <phoneticPr fontId="1" type="noConversion"/>
  <pageMargins left="0.61" right="0.39" top="0.98425196850393704" bottom="0.74803149606299213" header="0.31496062992125984" footer="0.31496062992125984"/>
  <pageSetup paperSize="9" scale="91" orientation="landscape" horizontalDpi="1200" verticalDpi="1200" r:id="rId1"/>
  <headerFooter>
    <oddHeader>&amp;C&amp;"標楷體,標準"&amp;22不動產授信之性別統計表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Normal="100" workbookViewId="0"/>
  </sheetViews>
  <sheetFormatPr defaultRowHeight="16.2" x14ac:dyDescent="0.3"/>
  <cols>
    <col min="2" max="2" width="27.109375" bestFit="1" customWidth="1"/>
    <col min="3" max="3" width="18" customWidth="1"/>
    <col min="4" max="4" width="20.88671875" customWidth="1"/>
    <col min="5" max="5" width="13.5546875" customWidth="1"/>
  </cols>
  <sheetData>
    <row r="1" spans="1:5" ht="46.5" customHeight="1" x14ac:dyDescent="0.25">
      <c r="A1" s="10"/>
      <c r="B1" s="14" t="s">
        <v>45</v>
      </c>
      <c r="C1" s="16"/>
      <c r="D1" s="15" t="s">
        <v>46</v>
      </c>
      <c r="E1" s="4">
        <v>201407</v>
      </c>
    </row>
    <row r="2" spans="1:5" ht="19.8" x14ac:dyDescent="0.25">
      <c r="A2" s="9"/>
      <c r="D2" s="4" t="s">
        <v>47</v>
      </c>
      <c r="E2" s="23">
        <v>2018</v>
      </c>
    </row>
    <row r="3" spans="1:5" x14ac:dyDescent="0.3">
      <c r="A3" s="1" t="s">
        <v>48</v>
      </c>
      <c r="B3" s="5" t="s">
        <v>49</v>
      </c>
      <c r="C3" s="5" t="s">
        <v>50</v>
      </c>
      <c r="D3" s="5" t="s">
        <v>51</v>
      </c>
      <c r="E3" s="5" t="s">
        <v>52</v>
      </c>
    </row>
    <row r="4" spans="1:5" x14ac:dyDescent="0.3">
      <c r="A4" s="1" t="s">
        <v>53</v>
      </c>
      <c r="B4" s="6">
        <v>3718296997</v>
      </c>
      <c r="C4" s="6">
        <v>564995</v>
      </c>
      <c r="D4" s="6">
        <f>ROUND(B4/C4,0)</f>
        <v>6581</v>
      </c>
      <c r="E4" s="1">
        <v>1.88</v>
      </c>
    </row>
    <row r="5" spans="1:5" x14ac:dyDescent="0.3">
      <c r="A5" s="1" t="s">
        <v>54</v>
      </c>
      <c r="B5" s="6">
        <v>3210589342</v>
      </c>
      <c r="C5" s="6">
        <v>505183</v>
      </c>
      <c r="D5" s="6">
        <f>ROUND(B5/C5,0)</f>
        <v>6355</v>
      </c>
      <c r="E5" s="1">
        <v>1.88</v>
      </c>
    </row>
  </sheetData>
  <phoneticPr fontId="1" type="noConversion"/>
  <pageMargins left="0.70866141732283472" right="0.59055118110236227" top="0.98425196850393704" bottom="0.74803149606299213" header="0.31496062992125984" footer="0.31496062992125984"/>
  <pageSetup paperSize="9" scale="91" orientation="landscape" horizontalDpi="1200" verticalDpi="1200" r:id="rId1"/>
  <headerFooter>
    <oddHeader>&amp;C&amp;"標楷體,標準"&amp;22不動產授信之性別統計表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/>
  </sheetViews>
  <sheetFormatPr defaultRowHeight="16.2" x14ac:dyDescent="0.3"/>
  <cols>
    <col min="2" max="2" width="15.6640625" customWidth="1"/>
    <col min="3" max="3" width="16.21875" customWidth="1"/>
    <col min="4" max="4" width="11.44140625" customWidth="1"/>
    <col min="5" max="5" width="20.77734375" customWidth="1"/>
    <col min="6" max="6" width="13.44140625" customWidth="1"/>
  </cols>
  <sheetData>
    <row r="1" spans="1:6" ht="46.5" customHeight="1" x14ac:dyDescent="0.25">
      <c r="B1" s="2" t="s">
        <v>55</v>
      </c>
      <c r="E1" s="4" t="s">
        <v>46</v>
      </c>
      <c r="F1" s="4">
        <v>201407</v>
      </c>
    </row>
    <row r="2" spans="1:6" ht="19.8" x14ac:dyDescent="0.25">
      <c r="A2" s="9"/>
      <c r="E2" s="4" t="s">
        <v>47</v>
      </c>
      <c r="F2" s="23">
        <v>2018</v>
      </c>
    </row>
    <row r="3" spans="1:6" x14ac:dyDescent="0.3">
      <c r="A3" s="5" t="s">
        <v>48</v>
      </c>
      <c r="B3" s="5" t="s">
        <v>56</v>
      </c>
      <c r="C3" s="5" t="s">
        <v>49</v>
      </c>
      <c r="D3" s="5" t="s">
        <v>50</v>
      </c>
      <c r="E3" s="5" t="s">
        <v>51</v>
      </c>
      <c r="F3" s="5" t="s">
        <v>52</v>
      </c>
    </row>
    <row r="4" spans="1:6" x14ac:dyDescent="0.3">
      <c r="A4" s="19" t="s">
        <v>41</v>
      </c>
      <c r="B4" s="1" t="s">
        <v>57</v>
      </c>
      <c r="C4" s="7">
        <v>191176659</v>
      </c>
      <c r="D4" s="7">
        <v>29322</v>
      </c>
      <c r="E4" s="7">
        <f>ROUND(C4/D4,0)</f>
        <v>6520</v>
      </c>
      <c r="F4" s="1">
        <v>1.97</v>
      </c>
    </row>
    <row r="5" spans="1:6" x14ac:dyDescent="0.3">
      <c r="A5" s="20"/>
      <c r="B5" s="1" t="s">
        <v>58</v>
      </c>
      <c r="C5" s="7">
        <v>1724552988</v>
      </c>
      <c r="D5" s="7">
        <v>252588</v>
      </c>
      <c r="E5" s="7">
        <f t="shared" ref="E5:E15" si="0">ROUND(C5/D5,0)</f>
        <v>6828</v>
      </c>
      <c r="F5" s="1">
        <v>1.89</v>
      </c>
    </row>
    <row r="6" spans="1:6" x14ac:dyDescent="0.3">
      <c r="A6" s="20"/>
      <c r="B6" s="1" t="s">
        <v>59</v>
      </c>
      <c r="C6" s="7">
        <v>324901253</v>
      </c>
      <c r="D6" s="7">
        <v>57249</v>
      </c>
      <c r="E6" s="7">
        <f t="shared" si="0"/>
        <v>5675</v>
      </c>
      <c r="F6" s="1">
        <v>1.78</v>
      </c>
    </row>
    <row r="7" spans="1:6" x14ac:dyDescent="0.3">
      <c r="A7" s="20"/>
      <c r="B7" s="1" t="s">
        <v>60</v>
      </c>
      <c r="C7" s="7">
        <v>614433502</v>
      </c>
      <c r="D7" s="7">
        <v>82984</v>
      </c>
      <c r="E7" s="7">
        <f t="shared" si="0"/>
        <v>7404</v>
      </c>
      <c r="F7" s="1">
        <v>1.86</v>
      </c>
    </row>
    <row r="8" spans="1:6" x14ac:dyDescent="0.3">
      <c r="A8" s="20"/>
      <c r="B8" s="1" t="s">
        <v>61</v>
      </c>
      <c r="C8" s="7">
        <v>298924328</v>
      </c>
      <c r="D8" s="7">
        <v>54033</v>
      </c>
      <c r="E8" s="7">
        <f t="shared" si="0"/>
        <v>5532</v>
      </c>
      <c r="F8" s="1">
        <v>2</v>
      </c>
    </row>
    <row r="9" spans="1:6" x14ac:dyDescent="0.3">
      <c r="A9" s="20"/>
      <c r="B9" s="1" t="s">
        <v>62</v>
      </c>
      <c r="C9" s="7">
        <v>564308267</v>
      </c>
      <c r="D9" s="7">
        <v>88819</v>
      </c>
      <c r="E9" s="7">
        <f t="shared" si="0"/>
        <v>6353</v>
      </c>
      <c r="F9" s="1">
        <v>1.82</v>
      </c>
    </row>
    <row r="10" spans="1:6" x14ac:dyDescent="0.3">
      <c r="A10" s="21" t="s">
        <v>44</v>
      </c>
      <c r="B10" s="1" t="s">
        <v>57</v>
      </c>
      <c r="C10" s="7">
        <v>352936431</v>
      </c>
      <c r="D10" s="7">
        <v>50097</v>
      </c>
      <c r="E10" s="7">
        <f t="shared" si="0"/>
        <v>7045</v>
      </c>
      <c r="F10" s="1">
        <v>1.94</v>
      </c>
    </row>
    <row r="11" spans="1:6" x14ac:dyDescent="0.3">
      <c r="A11" s="21"/>
      <c r="B11" s="1" t="s">
        <v>58</v>
      </c>
      <c r="C11" s="7">
        <v>1505327401</v>
      </c>
      <c r="D11" s="7">
        <v>234494</v>
      </c>
      <c r="E11" s="7">
        <f t="shared" si="0"/>
        <v>6419</v>
      </c>
      <c r="F11" s="1">
        <v>1.88</v>
      </c>
    </row>
    <row r="12" spans="1:6" x14ac:dyDescent="0.3">
      <c r="A12" s="21"/>
      <c r="B12" s="1" t="s">
        <v>59</v>
      </c>
      <c r="C12" s="7">
        <v>291832048</v>
      </c>
      <c r="D12" s="7">
        <v>45676</v>
      </c>
      <c r="E12" s="7">
        <f t="shared" si="0"/>
        <v>6389</v>
      </c>
      <c r="F12" s="1">
        <v>1.77</v>
      </c>
    </row>
    <row r="13" spans="1:6" x14ac:dyDescent="0.3">
      <c r="A13" s="21"/>
      <c r="B13" s="1" t="s">
        <v>60</v>
      </c>
      <c r="C13" s="7">
        <v>466507741</v>
      </c>
      <c r="D13" s="7">
        <v>70442</v>
      </c>
      <c r="E13" s="7">
        <f t="shared" si="0"/>
        <v>6623</v>
      </c>
      <c r="F13" s="1">
        <v>1.87</v>
      </c>
    </row>
    <row r="14" spans="1:6" x14ac:dyDescent="0.3">
      <c r="A14" s="21"/>
      <c r="B14" s="1" t="s">
        <v>61</v>
      </c>
      <c r="C14" s="7">
        <v>309977636</v>
      </c>
      <c r="D14" s="7">
        <v>58639</v>
      </c>
      <c r="E14" s="7">
        <f t="shared" si="0"/>
        <v>5286</v>
      </c>
      <c r="F14" s="1">
        <v>1.95</v>
      </c>
    </row>
    <row r="15" spans="1:6" x14ac:dyDescent="0.3">
      <c r="A15" s="21"/>
      <c r="B15" s="1" t="s">
        <v>62</v>
      </c>
      <c r="C15" s="7">
        <v>284008085</v>
      </c>
      <c r="D15" s="7">
        <v>45835</v>
      </c>
      <c r="E15" s="7">
        <f t="shared" si="0"/>
        <v>6196</v>
      </c>
      <c r="F15" s="1">
        <v>1.84</v>
      </c>
    </row>
  </sheetData>
  <mergeCells count="2">
    <mergeCell ref="A4:A9"/>
    <mergeCell ref="A10:A15"/>
  </mergeCells>
  <phoneticPr fontId="1" type="noConversion"/>
  <pageMargins left="0.70866141732283472" right="0.59055118110236227" top="0.98425196850393704" bottom="0.74803149606299213" header="0.31496062992125984" footer="0.31496062992125984"/>
  <pageSetup paperSize="9" scale="91" orientation="landscape" horizontalDpi="1200" verticalDpi="1200" r:id="rId1"/>
  <headerFooter>
    <oddHeader>&amp;C&amp;"標楷體,標準"&amp;22不動產授信之性別統計表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6.2" x14ac:dyDescent="0.3"/>
  <cols>
    <col min="2" max="2" width="18.33203125" customWidth="1"/>
    <col min="3" max="3" width="14.109375" bestFit="1" customWidth="1"/>
    <col min="4" max="4" width="14.33203125" customWidth="1"/>
    <col min="5" max="5" width="20.5546875" customWidth="1"/>
    <col min="6" max="6" width="13.33203125" customWidth="1"/>
  </cols>
  <sheetData>
    <row r="1" spans="1:6" ht="46.5" customHeight="1" x14ac:dyDescent="0.25">
      <c r="B1" s="2" t="s">
        <v>63</v>
      </c>
      <c r="E1" s="4" t="s">
        <v>46</v>
      </c>
      <c r="F1" s="4">
        <v>201407</v>
      </c>
    </row>
    <row r="2" spans="1:6" ht="19.8" x14ac:dyDescent="0.3">
      <c r="A2" s="9"/>
      <c r="E2" s="8" t="s">
        <v>47</v>
      </c>
      <c r="F2" s="24">
        <v>2018</v>
      </c>
    </row>
    <row r="3" spans="1:6" x14ac:dyDescent="0.3">
      <c r="A3" s="5" t="s">
        <v>48</v>
      </c>
      <c r="B3" s="5" t="s">
        <v>64</v>
      </c>
      <c r="C3" s="5" t="s">
        <v>49</v>
      </c>
      <c r="D3" s="5" t="s">
        <v>50</v>
      </c>
      <c r="E3" s="5" t="s">
        <v>51</v>
      </c>
      <c r="F3" s="5" t="s">
        <v>52</v>
      </c>
    </row>
    <row r="4" spans="1:6" x14ac:dyDescent="0.3">
      <c r="A4" s="19" t="s">
        <v>41</v>
      </c>
      <c r="B4" s="1" t="s">
        <v>65</v>
      </c>
      <c r="C4" s="6">
        <v>540843677</v>
      </c>
      <c r="D4" s="6">
        <v>92296</v>
      </c>
      <c r="E4" s="6">
        <f>ROUND(C4/D4,0)</f>
        <v>5860</v>
      </c>
      <c r="F4" s="1">
        <v>1.79</v>
      </c>
    </row>
    <row r="5" spans="1:6" x14ac:dyDescent="0.3">
      <c r="A5" s="20"/>
      <c r="B5" s="1" t="s">
        <v>66</v>
      </c>
      <c r="C5" s="6">
        <v>1298076066</v>
      </c>
      <c r="D5" s="6">
        <v>213234</v>
      </c>
      <c r="E5" s="6">
        <f t="shared" ref="E5:E13" si="0">ROUND(C5/D5,0)</f>
        <v>6088</v>
      </c>
      <c r="F5" s="1">
        <v>1.81</v>
      </c>
    </row>
    <row r="6" spans="1:6" x14ac:dyDescent="0.3">
      <c r="A6" s="20"/>
      <c r="B6" s="1" t="s">
        <v>67</v>
      </c>
      <c r="C6" s="6">
        <v>1032063379</v>
      </c>
      <c r="D6" s="6">
        <v>151701</v>
      </c>
      <c r="E6" s="6">
        <f t="shared" si="0"/>
        <v>6803</v>
      </c>
      <c r="F6" s="1">
        <v>1.92</v>
      </c>
    </row>
    <row r="7" spans="1:6" x14ac:dyDescent="0.3">
      <c r="A7" s="20"/>
      <c r="B7" s="1" t="s">
        <v>68</v>
      </c>
      <c r="C7" s="6">
        <v>636835219</v>
      </c>
      <c r="D7" s="6">
        <v>81105</v>
      </c>
      <c r="E7" s="6">
        <f t="shared" si="0"/>
        <v>7852</v>
      </c>
      <c r="F7" s="1">
        <v>2</v>
      </c>
    </row>
    <row r="8" spans="1:6" x14ac:dyDescent="0.3">
      <c r="A8" s="22"/>
      <c r="B8" s="1" t="s">
        <v>69</v>
      </c>
      <c r="C8" s="6">
        <v>210478656</v>
      </c>
      <c r="D8" s="6">
        <v>26659</v>
      </c>
      <c r="E8" s="6">
        <f t="shared" si="0"/>
        <v>7895</v>
      </c>
      <c r="F8" s="1">
        <v>2.08</v>
      </c>
    </row>
    <row r="9" spans="1:6" x14ac:dyDescent="0.3">
      <c r="A9" s="19" t="s">
        <v>44</v>
      </c>
      <c r="B9" s="1" t="s">
        <v>65</v>
      </c>
      <c r="C9" s="6">
        <v>343838969</v>
      </c>
      <c r="D9" s="6">
        <v>59987</v>
      </c>
      <c r="E9" s="6">
        <f t="shared" si="0"/>
        <v>5732</v>
      </c>
      <c r="F9" s="1">
        <v>1.8</v>
      </c>
    </row>
    <row r="10" spans="1:6" x14ac:dyDescent="0.3">
      <c r="A10" s="20"/>
      <c r="B10" s="1" t="s">
        <v>66</v>
      </c>
      <c r="C10" s="6">
        <v>1054442239</v>
      </c>
      <c r="D10" s="6">
        <v>171027</v>
      </c>
      <c r="E10" s="6">
        <f t="shared" si="0"/>
        <v>6165</v>
      </c>
      <c r="F10" s="1">
        <v>1.81</v>
      </c>
    </row>
    <row r="11" spans="1:6" x14ac:dyDescent="0.3">
      <c r="A11" s="20"/>
      <c r="B11" s="1" t="s">
        <v>67</v>
      </c>
      <c r="C11" s="6">
        <v>1031804691</v>
      </c>
      <c r="D11" s="6">
        <v>156552</v>
      </c>
      <c r="E11" s="6">
        <f t="shared" si="0"/>
        <v>6591</v>
      </c>
      <c r="F11" s="1">
        <v>1.9</v>
      </c>
    </row>
    <row r="12" spans="1:6" x14ac:dyDescent="0.3">
      <c r="A12" s="20"/>
      <c r="B12" s="1" t="s">
        <v>68</v>
      </c>
      <c r="C12" s="6">
        <v>599741523</v>
      </c>
      <c r="D12" s="6">
        <v>90488</v>
      </c>
      <c r="E12" s="6">
        <f t="shared" si="0"/>
        <v>6628</v>
      </c>
      <c r="F12" s="1">
        <v>1.97</v>
      </c>
    </row>
    <row r="13" spans="1:6" x14ac:dyDescent="0.3">
      <c r="A13" s="22"/>
      <c r="B13" s="1" t="s">
        <v>69</v>
      </c>
      <c r="C13" s="6">
        <v>180761920</v>
      </c>
      <c r="D13" s="6">
        <v>27129</v>
      </c>
      <c r="E13" s="6">
        <f t="shared" si="0"/>
        <v>6663</v>
      </c>
      <c r="F13" s="1">
        <v>2.0699999999999998</v>
      </c>
    </row>
  </sheetData>
  <mergeCells count="2">
    <mergeCell ref="A4:A8"/>
    <mergeCell ref="A9:A13"/>
  </mergeCells>
  <phoneticPr fontId="1" type="noConversion"/>
  <pageMargins left="0.70866141732283472" right="0.59055118110236227" top="0.98425196850393704" bottom="0.74803149606299213" header="0.31496062992125984" footer="0.31496062992125984"/>
  <pageSetup paperSize="9" scale="91" orientation="landscape" horizontalDpi="1200" verticalDpi="1200" r:id="rId1"/>
  <headerFooter>
    <oddHeader>&amp;C&amp;"標楷體,標準"&amp;22不動產授信之性別統計表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購屋貸款餘額及平均利率統計</vt:lpstr>
      <vt:lpstr>房貸逾放金額及逾放比率統計</vt:lpstr>
      <vt:lpstr>新承作房貸</vt:lpstr>
      <vt:lpstr>授信依職業別統計</vt:lpstr>
      <vt:lpstr>授信依年齡別統計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蕭曜嬋</dc:creator>
  <cp:lastModifiedBy>蕭曜嬋</cp:lastModifiedBy>
  <cp:lastPrinted>2019-04-23T08:54:52Z</cp:lastPrinted>
  <dcterms:created xsi:type="dcterms:W3CDTF">2019-04-23T07:45:09Z</dcterms:created>
  <dcterms:modified xsi:type="dcterms:W3CDTF">2019-04-23T08:57:27Z</dcterms:modified>
</cp:coreProperties>
</file>