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欣怡\04性平\性別統計相關\110年性-性別統計專區別統計\3.時間序列\"/>
    </mc:Choice>
  </mc:AlternateContent>
  <bookViews>
    <workbookView xWindow="0" yWindow="0" windowWidth="23040" windowHeight="9340"/>
  </bookViews>
  <sheets>
    <sheet name="存保" sheetId="1" r:id="rId1"/>
  </sheets>
  <definedNames>
    <definedName name="_xlnm.Print_Area" localSheetId="0">存保!$A$1:$AB$42</definedName>
  </definedNames>
  <calcPr calcId="152511"/>
</workbook>
</file>

<file path=xl/calcChain.xml><?xml version="1.0" encoding="utf-8"?>
<calcChain xmlns="http://schemas.openxmlformats.org/spreadsheetml/2006/main">
  <c r="AB7" i="1" l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B15" i="1" l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F15" i="1" s="1"/>
  <c r="AB19" i="1" l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/>
  <c r="F19" i="1" s="1"/>
  <c r="AB23" i="1" l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/>
  <c r="AB27" i="1" l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E27" i="1"/>
</calcChain>
</file>

<file path=xl/sharedStrings.xml><?xml version="1.0" encoding="utf-8"?>
<sst xmlns="http://schemas.openxmlformats.org/spreadsheetml/2006/main" count="79" uniqueCount="53">
  <si>
    <t>Categories　　　　　
區　分
Official rank　
官　等</t>
    <phoneticPr fontId="1" type="noConversion"/>
  </si>
  <si>
    <t>預算員額Authorized complement</t>
    <phoneticPr fontId="1" type="noConversion"/>
  </si>
  <si>
    <t>現員
Current complement</t>
    <phoneticPr fontId="1" type="noConversion"/>
  </si>
  <si>
    <t>缺員
Vacancy</t>
    <phoneticPr fontId="1" type="noConversion"/>
  </si>
  <si>
    <t>性別
Gender</t>
    <phoneticPr fontId="1" type="noConversion"/>
  </si>
  <si>
    <t>學歷
Educational background</t>
    <phoneticPr fontId="1" type="noConversion"/>
  </si>
  <si>
    <t>年齡
Age</t>
    <phoneticPr fontId="1" type="noConversion"/>
  </si>
  <si>
    <t>本年人員異動
Staff changes during the year</t>
    <phoneticPr fontId="1" type="noConversion"/>
  </si>
  <si>
    <t>男Male</t>
    <phoneticPr fontId="1" type="noConversion"/>
  </si>
  <si>
    <t>女Female</t>
    <phoneticPr fontId="1" type="noConversion"/>
  </si>
  <si>
    <t>博士
Doctoral
degree</t>
    <phoneticPr fontId="1" type="noConversion"/>
  </si>
  <si>
    <t>碩士
Master
Degree</t>
    <phoneticPr fontId="1" type="noConversion"/>
  </si>
  <si>
    <t>大學畢
Bachelor'
s Degree</t>
    <phoneticPr fontId="1" type="noConversion"/>
  </si>
  <si>
    <t>專科畢
Postsecondary
specialized
college</t>
    <phoneticPr fontId="1" type="noConversion"/>
  </si>
  <si>
    <t>高中(職)
Senior
high
school</t>
    <phoneticPr fontId="1" type="noConversion"/>
  </si>
  <si>
    <t>國(初)中
Junior
high
school</t>
    <phoneticPr fontId="1" type="noConversion"/>
  </si>
  <si>
    <t>＜25</t>
    <phoneticPr fontId="1" type="noConversion"/>
  </si>
  <si>
    <t>25-
29</t>
    <phoneticPr fontId="1" type="noConversion"/>
  </si>
  <si>
    <t>30-
34</t>
    <phoneticPr fontId="1" type="noConversion"/>
  </si>
  <si>
    <t>35-
39</t>
    <phoneticPr fontId="1" type="noConversion"/>
  </si>
  <si>
    <t>40-
44</t>
    <phoneticPr fontId="1" type="noConversion"/>
  </si>
  <si>
    <t>45-
49</t>
    <phoneticPr fontId="1" type="noConversion"/>
  </si>
  <si>
    <t>50-
54</t>
    <phoneticPr fontId="1" type="noConversion"/>
  </si>
  <si>
    <t>55-
59</t>
    <phoneticPr fontId="1" type="noConversion"/>
  </si>
  <si>
    <t>60-
64</t>
    <phoneticPr fontId="1" type="noConversion"/>
  </si>
  <si>
    <t>＞64</t>
    <phoneticPr fontId="1" type="noConversion"/>
  </si>
  <si>
    <t>到職
Newly
recruited</t>
    <phoneticPr fontId="1" type="noConversion"/>
  </si>
  <si>
    <t>離職
Resigned</t>
    <phoneticPr fontId="1" type="noConversion"/>
  </si>
  <si>
    <t>主管
executive
positions</t>
    <phoneticPr fontId="1" type="noConversion"/>
  </si>
  <si>
    <t>非主管
non-executive
positions</t>
    <phoneticPr fontId="1" type="noConversion"/>
  </si>
  <si>
    <t>總計Total</t>
    <phoneticPr fontId="1" type="noConversion"/>
  </si>
  <si>
    <t>簡任（十職等以上）
Senior grade(Rank 10 and above)</t>
    <phoneticPr fontId="1" type="noConversion"/>
  </si>
  <si>
    <t>薦任（六至九職等）
Intermediate grade(Rank 6-9)</t>
    <phoneticPr fontId="1" type="noConversion"/>
  </si>
  <si>
    <t>委任（一至五職等）
Junior grade(Rank 1-5)</t>
    <phoneticPr fontId="1" type="noConversion"/>
  </si>
  <si>
    <t>2015年</t>
    <phoneticPr fontId="1" type="noConversion"/>
  </si>
  <si>
    <t>2014年</t>
    <phoneticPr fontId="1" type="noConversion"/>
  </si>
  <si>
    <t>2013年</t>
    <phoneticPr fontId="1" type="noConversion"/>
  </si>
  <si>
    <t>單位：人
Unit：persons</t>
    <phoneticPr fontId="1" type="noConversion"/>
  </si>
  <si>
    <t>2016年</t>
    <phoneticPr fontId="1" type="noConversion"/>
  </si>
  <si>
    <t>2017年</t>
    <phoneticPr fontId="1" type="noConversion"/>
  </si>
  <si>
    <t>總計Total</t>
    <phoneticPr fontId="1" type="noConversion"/>
  </si>
  <si>
    <t>簡任（十職等以上）
Senior grade(Rank 10 and above)</t>
    <phoneticPr fontId="1" type="noConversion"/>
  </si>
  <si>
    <t>薦任（六至九職等）
Intermediate grade(Rank 6-9)</t>
    <phoneticPr fontId="1" type="noConversion"/>
  </si>
  <si>
    <t>委任（一至五職等）
Junior grade(Rank 1-5)</t>
    <phoneticPr fontId="1" type="noConversion"/>
  </si>
  <si>
    <t>2018年</t>
    <phoneticPr fontId="1" type="noConversion"/>
  </si>
  <si>
    <t>總計Total</t>
    <phoneticPr fontId="1" type="noConversion"/>
  </si>
  <si>
    <t>簡任（十職等以上）
Senior grade(Rank 10 and above)</t>
    <phoneticPr fontId="1" type="noConversion"/>
  </si>
  <si>
    <t>薦任（六至九職等）
Intermediate grade(Rank 6-9)</t>
    <phoneticPr fontId="1" type="noConversion"/>
  </si>
  <si>
    <t>委任（一至五職等）
Junior grade(Rank 1-5)</t>
    <phoneticPr fontId="1" type="noConversion"/>
  </si>
  <si>
    <t>2019年</t>
    <phoneticPr fontId="1" type="noConversion"/>
  </si>
  <si>
    <t>2020年</t>
    <phoneticPr fontId="1" type="noConversion"/>
  </si>
  <si>
    <t>2013年至2021年人事統計(中央存款保險公司)Personnel Statistics</t>
    <phoneticPr fontId="1" type="noConversion"/>
  </si>
  <si>
    <t>2021年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</si>
</sst>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標楷體"/>
      <family val="4"/>
      <charset val="136"/>
    </font>
    <font>
      <sz val="9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5" xfId="0" applyBorder="1" applyAlignment="1">
      <alignment horizontal="right" wrapText="1"/>
    </xf>
    <xf numFmtId="0" fontId="0" fillId="0" borderId="9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7" xfId="0" applyFont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distributed"/>
    </xf>
    <xf numFmtId="0" fontId="0" fillId="0" borderId="20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view="pageBreakPreview" zoomScale="75" zoomScaleNormal="75" workbookViewId="0">
      <selection activeCell="G7" sqref="G7"/>
    </sheetView>
  </sheetViews>
  <sheetFormatPr defaultColWidth="9" defaultRowHeight="17" x14ac:dyDescent="0.4"/>
  <cols>
    <col min="1" max="1" width="3.1640625" style="1" customWidth="1"/>
    <col min="2" max="2" width="6.5" style="1" customWidth="1"/>
    <col min="3" max="3" width="20.6640625" style="1" customWidth="1"/>
    <col min="4" max="4" width="12.1640625" style="1" customWidth="1"/>
    <col min="5" max="5" width="12.08203125" style="1" customWidth="1"/>
    <col min="6" max="6" width="9.1640625" style="1" customWidth="1"/>
    <col min="7" max="7" width="11" style="1" customWidth="1"/>
    <col min="8" max="9" width="10.9140625" style="1" customWidth="1"/>
    <col min="10" max="10" width="10.6640625" style="1" customWidth="1"/>
    <col min="11" max="11" width="10" style="1" customWidth="1"/>
    <col min="12" max="12" width="8.4140625" style="1" customWidth="1"/>
    <col min="13" max="13" width="10.1640625" style="1" customWidth="1"/>
    <col min="14" max="14" width="15.5" style="1" customWidth="1"/>
    <col min="15" max="15" width="9" style="1" customWidth="1"/>
    <col min="16" max="16" width="8" style="1" customWidth="1"/>
    <col min="17" max="26" width="4.5" style="1" customWidth="1"/>
    <col min="27" max="27" width="10.5" style="1" customWidth="1"/>
    <col min="28" max="28" width="11.08203125" style="1" customWidth="1"/>
    <col min="29" max="16384" width="9" style="1"/>
  </cols>
  <sheetData>
    <row r="1" spans="1:33" ht="42" customHeight="1" x14ac:dyDescent="0.6">
      <c r="A1" s="9"/>
      <c r="B1" s="31" t="s">
        <v>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</row>
    <row r="2" spans="1:33" ht="21.75" customHeight="1" x14ac:dyDescent="0.4">
      <c r="A2" s="8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1:33" ht="39" customHeight="1" x14ac:dyDescent="0.4">
      <c r="A3" s="10"/>
      <c r="B3" s="37" t="s">
        <v>37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9"/>
    </row>
    <row r="4" spans="1:33" ht="50.4" customHeight="1" x14ac:dyDescent="0.4">
      <c r="A4" s="47"/>
      <c r="B4" s="57"/>
      <c r="C4" s="48" t="s">
        <v>0</v>
      </c>
      <c r="D4" s="49" t="s">
        <v>1</v>
      </c>
      <c r="E4" s="49" t="s">
        <v>2</v>
      </c>
      <c r="F4" s="49" t="s">
        <v>3</v>
      </c>
      <c r="G4" s="40" t="s">
        <v>4</v>
      </c>
      <c r="H4" s="41"/>
      <c r="I4" s="41"/>
      <c r="J4" s="42"/>
      <c r="K4" s="43" t="s">
        <v>5</v>
      </c>
      <c r="L4" s="44"/>
      <c r="M4" s="44"/>
      <c r="N4" s="44"/>
      <c r="O4" s="44"/>
      <c r="P4" s="45"/>
      <c r="Q4" s="43" t="s">
        <v>6</v>
      </c>
      <c r="R4" s="44"/>
      <c r="S4" s="44"/>
      <c r="T4" s="44"/>
      <c r="U4" s="44"/>
      <c r="V4" s="44"/>
      <c r="W4" s="44"/>
      <c r="X4" s="44"/>
      <c r="Y4" s="44"/>
      <c r="Z4" s="45"/>
      <c r="AA4" s="43" t="s">
        <v>7</v>
      </c>
      <c r="AB4" s="46"/>
    </row>
    <row r="5" spans="1:33" ht="16.25" customHeight="1" x14ac:dyDescent="0.4">
      <c r="A5" s="47"/>
      <c r="B5" s="58"/>
      <c r="C5" s="48"/>
      <c r="D5" s="50"/>
      <c r="E5" s="50"/>
      <c r="F5" s="50"/>
      <c r="G5" s="63" t="s">
        <v>8</v>
      </c>
      <c r="H5" s="63"/>
      <c r="I5" s="63" t="s">
        <v>9</v>
      </c>
      <c r="J5" s="63"/>
      <c r="K5" s="56" t="s">
        <v>10</v>
      </c>
      <c r="L5" s="56" t="s">
        <v>11</v>
      </c>
      <c r="M5" s="56" t="s">
        <v>12</v>
      </c>
      <c r="N5" s="56" t="s">
        <v>13</v>
      </c>
      <c r="O5" s="56" t="s">
        <v>14</v>
      </c>
      <c r="P5" s="56" t="s">
        <v>15</v>
      </c>
      <c r="Q5" s="56" t="s">
        <v>16</v>
      </c>
      <c r="R5" s="56" t="s">
        <v>17</v>
      </c>
      <c r="S5" s="66" t="s">
        <v>18</v>
      </c>
      <c r="T5" s="56" t="s">
        <v>19</v>
      </c>
      <c r="U5" s="56" t="s">
        <v>20</v>
      </c>
      <c r="V5" s="56" t="s">
        <v>21</v>
      </c>
      <c r="W5" s="56" t="s">
        <v>22</v>
      </c>
      <c r="X5" s="56" t="s">
        <v>23</v>
      </c>
      <c r="Y5" s="56" t="s">
        <v>24</v>
      </c>
      <c r="Z5" s="56" t="s">
        <v>25</v>
      </c>
      <c r="AA5" s="56" t="s">
        <v>26</v>
      </c>
      <c r="AB5" s="64" t="s">
        <v>27</v>
      </c>
      <c r="AF5" s="2"/>
      <c r="AG5" s="2"/>
    </row>
    <row r="6" spans="1:33" ht="99.75" customHeight="1" x14ac:dyDescent="0.4">
      <c r="A6" s="47"/>
      <c r="B6" s="59"/>
      <c r="C6" s="48"/>
      <c r="D6" s="51"/>
      <c r="E6" s="51"/>
      <c r="F6" s="51"/>
      <c r="G6" s="3" t="s">
        <v>28</v>
      </c>
      <c r="H6" s="3" t="s">
        <v>29</v>
      </c>
      <c r="I6" s="3" t="s">
        <v>28</v>
      </c>
      <c r="J6" s="3" t="s">
        <v>29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65"/>
      <c r="AF6" s="2"/>
      <c r="AG6" s="2"/>
    </row>
    <row r="7" spans="1:33" ht="99.75" customHeight="1" x14ac:dyDescent="0.4">
      <c r="A7" s="26"/>
      <c r="B7" s="60" t="s">
        <v>52</v>
      </c>
      <c r="C7" s="4" t="s">
        <v>30</v>
      </c>
      <c r="D7" s="27">
        <v>158</v>
      </c>
      <c r="E7" s="27">
        <f t="shared" ref="E7:AB7" si="0">SUM(E8:E10)</f>
        <v>150</v>
      </c>
      <c r="F7" s="27">
        <f t="shared" si="0"/>
        <v>8</v>
      </c>
      <c r="G7" s="27">
        <f t="shared" si="0"/>
        <v>21</v>
      </c>
      <c r="H7" s="27">
        <f t="shared" si="0"/>
        <v>55</v>
      </c>
      <c r="I7" s="27">
        <f t="shared" si="0"/>
        <v>30</v>
      </c>
      <c r="J7" s="27">
        <f t="shared" si="0"/>
        <v>44</v>
      </c>
      <c r="K7" s="27">
        <f t="shared" si="0"/>
        <v>2</v>
      </c>
      <c r="L7" s="27">
        <f t="shared" si="0"/>
        <v>55</v>
      </c>
      <c r="M7" s="27">
        <f t="shared" si="0"/>
        <v>71</v>
      </c>
      <c r="N7" s="27">
        <f t="shared" si="0"/>
        <v>19</v>
      </c>
      <c r="O7" s="27">
        <f t="shared" si="0"/>
        <v>3</v>
      </c>
      <c r="P7" s="27">
        <f t="shared" si="0"/>
        <v>0</v>
      </c>
      <c r="Q7" s="27">
        <f t="shared" si="0"/>
        <v>0</v>
      </c>
      <c r="R7" s="27">
        <f t="shared" si="0"/>
        <v>3</v>
      </c>
      <c r="S7" s="27">
        <f t="shared" si="0"/>
        <v>10</v>
      </c>
      <c r="T7" s="27">
        <f t="shared" si="0"/>
        <v>11</v>
      </c>
      <c r="U7" s="27">
        <f t="shared" si="0"/>
        <v>14</v>
      </c>
      <c r="V7" s="27">
        <f t="shared" si="0"/>
        <v>34</v>
      </c>
      <c r="W7" s="27">
        <f t="shared" si="0"/>
        <v>32</v>
      </c>
      <c r="X7" s="27">
        <f t="shared" si="0"/>
        <v>29</v>
      </c>
      <c r="Y7" s="27">
        <f t="shared" si="0"/>
        <v>17</v>
      </c>
      <c r="Z7" s="27">
        <f t="shared" si="0"/>
        <v>0</v>
      </c>
      <c r="AA7" s="27">
        <f t="shared" si="0"/>
        <v>5</v>
      </c>
      <c r="AB7" s="30">
        <f t="shared" si="0"/>
        <v>9</v>
      </c>
      <c r="AF7" s="2"/>
      <c r="AG7" s="2"/>
    </row>
    <row r="8" spans="1:33" ht="99.75" customHeight="1" x14ac:dyDescent="0.4">
      <c r="A8" s="26"/>
      <c r="B8" s="61"/>
      <c r="C8" s="7" t="s">
        <v>31</v>
      </c>
      <c r="D8" s="27">
        <v>0</v>
      </c>
      <c r="E8" s="27">
        <v>11</v>
      </c>
      <c r="F8" s="27">
        <v>3</v>
      </c>
      <c r="G8" s="27">
        <v>3</v>
      </c>
      <c r="H8" s="27">
        <v>0</v>
      </c>
      <c r="I8" s="27">
        <v>8</v>
      </c>
      <c r="J8" s="27">
        <v>0</v>
      </c>
      <c r="K8" s="27">
        <v>1</v>
      </c>
      <c r="L8" s="27">
        <v>7</v>
      </c>
      <c r="M8" s="27">
        <v>3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2</v>
      </c>
      <c r="X8" s="27">
        <v>4</v>
      </c>
      <c r="Y8" s="27">
        <v>4</v>
      </c>
      <c r="Z8" s="27">
        <v>0</v>
      </c>
      <c r="AA8" s="27">
        <v>0</v>
      </c>
      <c r="AB8" s="30">
        <v>6</v>
      </c>
      <c r="AF8" s="2"/>
      <c r="AG8" s="2"/>
    </row>
    <row r="9" spans="1:33" ht="99.75" customHeight="1" x14ac:dyDescent="0.4">
      <c r="A9" s="26"/>
      <c r="B9" s="61"/>
      <c r="C9" s="7" t="s">
        <v>32</v>
      </c>
      <c r="D9" s="27">
        <v>0</v>
      </c>
      <c r="E9" s="27">
        <v>119</v>
      </c>
      <c r="F9" s="27">
        <v>2</v>
      </c>
      <c r="G9" s="27">
        <v>18</v>
      </c>
      <c r="H9" s="27">
        <v>46</v>
      </c>
      <c r="I9" s="27">
        <v>22</v>
      </c>
      <c r="J9" s="27">
        <v>33</v>
      </c>
      <c r="K9" s="27">
        <v>1</v>
      </c>
      <c r="L9" s="27">
        <v>34</v>
      </c>
      <c r="M9" s="27">
        <v>62</v>
      </c>
      <c r="N9" s="27">
        <v>19</v>
      </c>
      <c r="O9" s="27">
        <v>3</v>
      </c>
      <c r="P9" s="27">
        <v>0</v>
      </c>
      <c r="Q9" s="27">
        <v>0</v>
      </c>
      <c r="R9" s="27">
        <v>0</v>
      </c>
      <c r="S9" s="27">
        <v>2</v>
      </c>
      <c r="T9" s="27">
        <v>5</v>
      </c>
      <c r="U9" s="27">
        <v>12</v>
      </c>
      <c r="V9" s="27">
        <v>32</v>
      </c>
      <c r="W9" s="27">
        <v>30</v>
      </c>
      <c r="X9" s="27">
        <v>25</v>
      </c>
      <c r="Y9" s="27">
        <v>13</v>
      </c>
      <c r="Z9" s="27">
        <v>0</v>
      </c>
      <c r="AA9" s="27">
        <v>1</v>
      </c>
      <c r="AB9" s="30">
        <v>3</v>
      </c>
      <c r="AF9" s="2"/>
      <c r="AG9" s="2"/>
    </row>
    <row r="10" spans="1:33" ht="99.75" customHeight="1" thickBot="1" x14ac:dyDescent="0.45">
      <c r="A10" s="26"/>
      <c r="B10" s="62"/>
      <c r="C10" s="7" t="s">
        <v>33</v>
      </c>
      <c r="D10" s="27">
        <v>0</v>
      </c>
      <c r="E10" s="27">
        <v>20</v>
      </c>
      <c r="F10" s="27">
        <v>3</v>
      </c>
      <c r="G10" s="28">
        <v>0</v>
      </c>
      <c r="H10" s="28">
        <v>9</v>
      </c>
      <c r="I10" s="28">
        <v>0</v>
      </c>
      <c r="J10" s="28">
        <v>11</v>
      </c>
      <c r="K10" s="28">
        <v>0</v>
      </c>
      <c r="L10" s="28">
        <v>14</v>
      </c>
      <c r="M10" s="28">
        <v>6</v>
      </c>
      <c r="N10" s="28">
        <v>0</v>
      </c>
      <c r="O10" s="28">
        <v>0</v>
      </c>
      <c r="P10" s="28">
        <v>0</v>
      </c>
      <c r="Q10" s="28">
        <v>0</v>
      </c>
      <c r="R10" s="28">
        <v>3</v>
      </c>
      <c r="S10" s="28">
        <v>8</v>
      </c>
      <c r="T10" s="28">
        <v>6</v>
      </c>
      <c r="U10" s="28">
        <v>2</v>
      </c>
      <c r="V10" s="28">
        <v>1</v>
      </c>
      <c r="W10" s="28">
        <v>0</v>
      </c>
      <c r="X10" s="28">
        <v>0</v>
      </c>
      <c r="Y10" s="28">
        <v>0</v>
      </c>
      <c r="Z10" s="28">
        <v>0</v>
      </c>
      <c r="AA10" s="28">
        <v>4</v>
      </c>
      <c r="AB10" s="29">
        <v>0</v>
      </c>
      <c r="AF10" s="2"/>
      <c r="AG10" s="2"/>
    </row>
    <row r="11" spans="1:33" ht="99.75" customHeight="1" x14ac:dyDescent="0.4">
      <c r="A11" s="23"/>
      <c r="B11" s="60" t="s">
        <v>50</v>
      </c>
      <c r="C11" s="4" t="s">
        <v>30</v>
      </c>
      <c r="D11" s="21">
        <v>158</v>
      </c>
      <c r="E11" s="21">
        <v>153</v>
      </c>
      <c r="F11" s="21">
        <v>5</v>
      </c>
      <c r="G11" s="21">
        <f>SUM(G12:G14)</f>
        <v>23</v>
      </c>
      <c r="H11" s="21">
        <f t="shared" ref="H11:P11" si="1">SUM(H12:H14)</f>
        <v>56</v>
      </c>
      <c r="I11" s="21">
        <f t="shared" si="1"/>
        <v>30</v>
      </c>
      <c r="J11" s="21">
        <f t="shared" si="1"/>
        <v>44</v>
      </c>
      <c r="K11" s="21">
        <f t="shared" si="1"/>
        <v>0</v>
      </c>
      <c r="L11" s="21">
        <f t="shared" si="1"/>
        <v>55</v>
      </c>
      <c r="M11" s="21">
        <f t="shared" si="1"/>
        <v>75</v>
      </c>
      <c r="N11" s="21">
        <f t="shared" si="1"/>
        <v>20</v>
      </c>
      <c r="O11" s="21">
        <f t="shared" si="1"/>
        <v>3</v>
      </c>
      <c r="P11" s="21">
        <f t="shared" si="1"/>
        <v>0</v>
      </c>
      <c r="Q11" s="21">
        <f>SUM(Q12:Q14)</f>
        <v>0</v>
      </c>
      <c r="R11" s="21">
        <f t="shared" ref="R11:Z11" si="2">SUM(R12:R14)</f>
        <v>5</v>
      </c>
      <c r="S11" s="21">
        <f t="shared" si="2"/>
        <v>5</v>
      </c>
      <c r="T11" s="21">
        <f t="shared" si="2"/>
        <v>11</v>
      </c>
      <c r="U11" s="21">
        <f t="shared" si="2"/>
        <v>21</v>
      </c>
      <c r="V11" s="21">
        <f t="shared" si="2"/>
        <v>31</v>
      </c>
      <c r="W11" s="21">
        <f t="shared" si="2"/>
        <v>32</v>
      </c>
      <c r="X11" s="21">
        <f t="shared" si="2"/>
        <v>30</v>
      </c>
      <c r="Y11" s="21">
        <f t="shared" si="2"/>
        <v>16</v>
      </c>
      <c r="Z11" s="21">
        <f t="shared" si="2"/>
        <v>2</v>
      </c>
      <c r="AA11" s="21">
        <f>SUM(AA12:AA14)</f>
        <v>14</v>
      </c>
      <c r="AB11" s="22">
        <f>SUM(AB12:AB14)</f>
        <v>8</v>
      </c>
      <c r="AF11" s="2"/>
      <c r="AG11" s="2"/>
    </row>
    <row r="12" spans="1:33" ht="99.75" customHeight="1" x14ac:dyDescent="0.4">
      <c r="A12" s="23"/>
      <c r="B12" s="61"/>
      <c r="C12" s="7" t="s">
        <v>31</v>
      </c>
      <c r="D12" s="21">
        <v>0</v>
      </c>
      <c r="E12" s="21">
        <v>14</v>
      </c>
      <c r="F12" s="21">
        <v>0</v>
      </c>
      <c r="G12" s="21">
        <v>5</v>
      </c>
      <c r="H12" s="21">
        <v>0</v>
      </c>
      <c r="I12" s="21">
        <v>9</v>
      </c>
      <c r="J12" s="21">
        <v>0</v>
      </c>
      <c r="K12" s="21">
        <v>0</v>
      </c>
      <c r="L12" s="21">
        <v>10</v>
      </c>
      <c r="M12" s="21">
        <v>4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1</v>
      </c>
      <c r="W12" s="21">
        <v>1</v>
      </c>
      <c r="X12" s="21">
        <v>4</v>
      </c>
      <c r="Y12" s="21">
        <v>6</v>
      </c>
      <c r="Z12" s="21">
        <v>2</v>
      </c>
      <c r="AA12" s="21">
        <v>2</v>
      </c>
      <c r="AB12" s="22">
        <v>3</v>
      </c>
      <c r="AF12" s="2"/>
      <c r="AG12" s="2"/>
    </row>
    <row r="13" spans="1:33" ht="99.75" customHeight="1" x14ac:dyDescent="0.4">
      <c r="A13" s="23"/>
      <c r="B13" s="61"/>
      <c r="C13" s="7" t="s">
        <v>32</v>
      </c>
      <c r="D13" s="21">
        <v>0</v>
      </c>
      <c r="E13" s="21">
        <v>120</v>
      </c>
      <c r="F13" s="21">
        <v>0</v>
      </c>
      <c r="G13" s="21">
        <v>18</v>
      </c>
      <c r="H13" s="21">
        <v>45</v>
      </c>
      <c r="I13" s="21">
        <v>21</v>
      </c>
      <c r="J13" s="21">
        <v>36</v>
      </c>
      <c r="K13" s="21">
        <v>0</v>
      </c>
      <c r="L13" s="21">
        <v>32</v>
      </c>
      <c r="M13" s="21">
        <v>65</v>
      </c>
      <c r="N13" s="21">
        <v>20</v>
      </c>
      <c r="O13" s="21">
        <v>3</v>
      </c>
      <c r="P13" s="21">
        <v>0</v>
      </c>
      <c r="Q13" s="21">
        <v>0</v>
      </c>
      <c r="R13" s="21">
        <v>0</v>
      </c>
      <c r="S13" s="21">
        <v>1</v>
      </c>
      <c r="T13" s="21">
        <v>5</v>
      </c>
      <c r="U13" s="21">
        <v>18</v>
      </c>
      <c r="V13" s="21">
        <v>29</v>
      </c>
      <c r="W13" s="21">
        <v>31</v>
      </c>
      <c r="X13" s="21">
        <v>26</v>
      </c>
      <c r="Y13" s="21">
        <v>10</v>
      </c>
      <c r="Z13" s="21">
        <v>0</v>
      </c>
      <c r="AA13" s="21">
        <v>1</v>
      </c>
      <c r="AB13" s="22">
        <v>3</v>
      </c>
      <c r="AF13" s="2"/>
      <c r="AG13" s="2"/>
    </row>
    <row r="14" spans="1:33" ht="99.75" customHeight="1" thickBot="1" x14ac:dyDescent="0.45">
      <c r="A14" s="23"/>
      <c r="B14" s="62"/>
      <c r="C14" s="7" t="s">
        <v>33</v>
      </c>
      <c r="D14" s="21">
        <v>0</v>
      </c>
      <c r="E14" s="21">
        <v>19</v>
      </c>
      <c r="F14" s="21">
        <v>0</v>
      </c>
      <c r="G14" s="24">
        <v>0</v>
      </c>
      <c r="H14" s="24">
        <v>11</v>
      </c>
      <c r="I14" s="24">
        <v>0</v>
      </c>
      <c r="J14" s="24">
        <v>8</v>
      </c>
      <c r="K14" s="24">
        <v>0</v>
      </c>
      <c r="L14" s="24">
        <v>13</v>
      </c>
      <c r="M14" s="24">
        <v>6</v>
      </c>
      <c r="N14" s="24">
        <v>0</v>
      </c>
      <c r="O14" s="24">
        <v>0</v>
      </c>
      <c r="P14" s="24">
        <v>0</v>
      </c>
      <c r="Q14" s="24">
        <v>0</v>
      </c>
      <c r="R14" s="24">
        <v>5</v>
      </c>
      <c r="S14" s="24">
        <v>4</v>
      </c>
      <c r="T14" s="24">
        <v>6</v>
      </c>
      <c r="U14" s="24">
        <v>3</v>
      </c>
      <c r="V14" s="24">
        <v>1</v>
      </c>
      <c r="W14" s="24">
        <v>0</v>
      </c>
      <c r="X14" s="24">
        <v>0</v>
      </c>
      <c r="Y14" s="24">
        <v>0</v>
      </c>
      <c r="Z14" s="24">
        <v>0</v>
      </c>
      <c r="AA14" s="24">
        <v>11</v>
      </c>
      <c r="AB14" s="25">
        <v>2</v>
      </c>
      <c r="AF14" s="2"/>
      <c r="AG14" s="2"/>
    </row>
    <row r="15" spans="1:33" ht="44.4" customHeight="1" x14ac:dyDescent="0.4">
      <c r="A15" s="19"/>
      <c r="B15" s="60" t="s">
        <v>49</v>
      </c>
      <c r="C15" s="4" t="s">
        <v>45</v>
      </c>
      <c r="D15" s="21">
        <v>158</v>
      </c>
      <c r="E15" s="21">
        <f>SUM(E16:E18)</f>
        <v>147</v>
      </c>
      <c r="F15" s="21">
        <f>D15-E15</f>
        <v>11</v>
      </c>
      <c r="G15" s="21">
        <f>SUM(G16:G18)</f>
        <v>23</v>
      </c>
      <c r="H15" s="21">
        <f t="shared" ref="H15:P15" si="3">SUM(H16:H18)</f>
        <v>52</v>
      </c>
      <c r="I15" s="21">
        <f t="shared" si="3"/>
        <v>29</v>
      </c>
      <c r="J15" s="21">
        <f t="shared" si="3"/>
        <v>43</v>
      </c>
      <c r="K15" s="21">
        <f t="shared" si="3"/>
        <v>0</v>
      </c>
      <c r="L15" s="21">
        <f t="shared" si="3"/>
        <v>48</v>
      </c>
      <c r="M15" s="21">
        <f t="shared" si="3"/>
        <v>76</v>
      </c>
      <c r="N15" s="21">
        <f t="shared" si="3"/>
        <v>20</v>
      </c>
      <c r="O15" s="21">
        <f t="shared" si="3"/>
        <v>3</v>
      </c>
      <c r="P15" s="21">
        <f t="shared" si="3"/>
        <v>0</v>
      </c>
      <c r="Q15" s="21">
        <f>SUM(Q16:Q18)</f>
        <v>0</v>
      </c>
      <c r="R15" s="21">
        <f t="shared" ref="R15:Z15" si="4">SUM(R16:R18)</f>
        <v>2</v>
      </c>
      <c r="S15" s="21">
        <f t="shared" si="4"/>
        <v>9</v>
      </c>
      <c r="T15" s="21">
        <f t="shared" si="4"/>
        <v>2</v>
      </c>
      <c r="U15" s="21">
        <f t="shared" si="4"/>
        <v>25</v>
      </c>
      <c r="V15" s="21">
        <f t="shared" si="4"/>
        <v>32</v>
      </c>
      <c r="W15" s="21">
        <f t="shared" si="4"/>
        <v>32</v>
      </c>
      <c r="X15" s="21">
        <f t="shared" si="4"/>
        <v>25</v>
      </c>
      <c r="Y15" s="21">
        <f t="shared" si="4"/>
        <v>18</v>
      </c>
      <c r="Z15" s="21">
        <f t="shared" si="4"/>
        <v>2</v>
      </c>
      <c r="AA15" s="21">
        <f>SUM(AA16:AA18)</f>
        <v>3</v>
      </c>
      <c r="AB15" s="22">
        <f>SUM(AB16:AB18)</f>
        <v>9</v>
      </c>
      <c r="AF15" s="2"/>
      <c r="AG15" s="2"/>
    </row>
    <row r="16" spans="1:33" ht="56.4" customHeight="1" x14ac:dyDescent="0.4">
      <c r="A16" s="19"/>
      <c r="B16" s="61"/>
      <c r="C16" s="7" t="s">
        <v>46</v>
      </c>
      <c r="D16" s="21">
        <v>0</v>
      </c>
      <c r="E16" s="21">
        <v>15</v>
      </c>
      <c r="F16" s="21">
        <v>0</v>
      </c>
      <c r="G16" s="21">
        <v>5</v>
      </c>
      <c r="H16" s="21">
        <v>0</v>
      </c>
      <c r="I16" s="21">
        <v>10</v>
      </c>
      <c r="J16" s="21">
        <v>0</v>
      </c>
      <c r="K16" s="21">
        <v>0</v>
      </c>
      <c r="L16" s="21">
        <v>9</v>
      </c>
      <c r="M16" s="21">
        <v>6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2</v>
      </c>
      <c r="X16" s="21">
        <v>3</v>
      </c>
      <c r="Y16" s="21">
        <v>9</v>
      </c>
      <c r="Z16" s="21">
        <v>1</v>
      </c>
      <c r="AA16" s="21">
        <v>0</v>
      </c>
      <c r="AB16" s="22">
        <v>2</v>
      </c>
      <c r="AF16" s="2"/>
      <c r="AG16" s="2"/>
    </row>
    <row r="17" spans="1:33" ht="55.75" customHeight="1" x14ac:dyDescent="0.4">
      <c r="A17" s="19"/>
      <c r="B17" s="61"/>
      <c r="C17" s="7" t="s">
        <v>47</v>
      </c>
      <c r="D17" s="21">
        <v>0</v>
      </c>
      <c r="E17" s="21">
        <v>123</v>
      </c>
      <c r="F17" s="21">
        <v>0</v>
      </c>
      <c r="G17" s="21">
        <v>18</v>
      </c>
      <c r="H17" s="21">
        <v>46</v>
      </c>
      <c r="I17" s="21">
        <v>19</v>
      </c>
      <c r="J17" s="21">
        <v>40</v>
      </c>
      <c r="K17" s="21">
        <v>0</v>
      </c>
      <c r="L17" s="21">
        <v>31</v>
      </c>
      <c r="M17" s="21">
        <v>69</v>
      </c>
      <c r="N17" s="21">
        <v>20</v>
      </c>
      <c r="O17" s="21">
        <v>3</v>
      </c>
      <c r="P17" s="21">
        <v>0</v>
      </c>
      <c r="Q17" s="21">
        <v>0</v>
      </c>
      <c r="R17" s="21">
        <v>1</v>
      </c>
      <c r="S17" s="21">
        <v>3</v>
      </c>
      <c r="T17" s="21">
        <v>2</v>
      </c>
      <c r="U17" s="21">
        <v>23</v>
      </c>
      <c r="V17" s="21">
        <v>32</v>
      </c>
      <c r="W17" s="21">
        <v>30</v>
      </c>
      <c r="X17" s="21">
        <v>22</v>
      </c>
      <c r="Y17" s="21">
        <v>9</v>
      </c>
      <c r="Z17" s="21">
        <v>1</v>
      </c>
      <c r="AA17" s="21">
        <v>1</v>
      </c>
      <c r="AB17" s="22">
        <v>4</v>
      </c>
      <c r="AF17" s="2"/>
      <c r="AG17" s="2"/>
    </row>
    <row r="18" spans="1:33" ht="55.75" customHeight="1" x14ac:dyDescent="0.4">
      <c r="A18" s="19"/>
      <c r="B18" s="62"/>
      <c r="C18" s="7" t="s">
        <v>48</v>
      </c>
      <c r="D18" s="21">
        <v>0</v>
      </c>
      <c r="E18" s="21">
        <v>9</v>
      </c>
      <c r="F18" s="21">
        <v>0</v>
      </c>
      <c r="G18" s="21">
        <v>0</v>
      </c>
      <c r="H18" s="21">
        <v>6</v>
      </c>
      <c r="I18" s="21">
        <v>0</v>
      </c>
      <c r="J18" s="21">
        <v>3</v>
      </c>
      <c r="K18" s="21">
        <v>0</v>
      </c>
      <c r="L18" s="21">
        <v>8</v>
      </c>
      <c r="M18" s="21">
        <v>1</v>
      </c>
      <c r="N18" s="21">
        <v>0</v>
      </c>
      <c r="O18" s="21">
        <v>0</v>
      </c>
      <c r="P18" s="21">
        <v>0</v>
      </c>
      <c r="Q18" s="21">
        <v>0</v>
      </c>
      <c r="R18" s="21">
        <v>1</v>
      </c>
      <c r="S18" s="21">
        <v>6</v>
      </c>
      <c r="T18" s="21">
        <v>0</v>
      </c>
      <c r="U18" s="21">
        <v>2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2</v>
      </c>
      <c r="AB18" s="22">
        <v>3</v>
      </c>
      <c r="AF18" s="2"/>
      <c r="AG18" s="2"/>
    </row>
    <row r="19" spans="1:33" ht="47.4" customHeight="1" x14ac:dyDescent="0.4">
      <c r="A19" s="18"/>
      <c r="B19" s="60" t="s">
        <v>44</v>
      </c>
      <c r="C19" s="4" t="s">
        <v>40</v>
      </c>
      <c r="D19" s="17">
        <v>158</v>
      </c>
      <c r="E19" s="17">
        <f>SUM(E20:E22)</f>
        <v>153</v>
      </c>
      <c r="F19" s="17">
        <f>D19-E19</f>
        <v>5</v>
      </c>
      <c r="G19" s="17">
        <f>SUM(G20:G22)</f>
        <v>25</v>
      </c>
      <c r="H19" s="17">
        <f t="shared" ref="H19:P19" si="5">SUM(H20:H22)</f>
        <v>53</v>
      </c>
      <c r="I19" s="17">
        <f t="shared" si="5"/>
        <v>26</v>
      </c>
      <c r="J19" s="17">
        <f t="shared" si="5"/>
        <v>49</v>
      </c>
      <c r="K19" s="17">
        <f t="shared" si="5"/>
        <v>0</v>
      </c>
      <c r="L19" s="17">
        <f t="shared" si="5"/>
        <v>48</v>
      </c>
      <c r="M19" s="17">
        <f t="shared" si="5"/>
        <v>80</v>
      </c>
      <c r="N19" s="17">
        <f t="shared" si="5"/>
        <v>22</v>
      </c>
      <c r="O19" s="17">
        <f t="shared" si="5"/>
        <v>3</v>
      </c>
      <c r="P19" s="17">
        <f t="shared" si="5"/>
        <v>0</v>
      </c>
      <c r="Q19" s="17">
        <f>SUM(Q20:Q22)</f>
        <v>0</v>
      </c>
      <c r="R19" s="17">
        <f t="shared" ref="R19:Z19" si="6">SUM(R20:R22)</f>
        <v>2</v>
      </c>
      <c r="S19" s="17">
        <f t="shared" si="6"/>
        <v>8</v>
      </c>
      <c r="T19" s="17">
        <f t="shared" si="6"/>
        <v>8</v>
      </c>
      <c r="U19" s="17">
        <f t="shared" si="6"/>
        <v>29</v>
      </c>
      <c r="V19" s="17">
        <f t="shared" si="6"/>
        <v>28</v>
      </c>
      <c r="W19" s="17">
        <f t="shared" si="6"/>
        <v>31</v>
      </c>
      <c r="X19" s="17">
        <f t="shared" si="6"/>
        <v>28</v>
      </c>
      <c r="Y19" s="17">
        <f t="shared" si="6"/>
        <v>16</v>
      </c>
      <c r="Z19" s="17">
        <f t="shared" si="6"/>
        <v>3</v>
      </c>
      <c r="AA19" s="17">
        <f>SUM(AA20:AA22)</f>
        <v>8</v>
      </c>
      <c r="AB19" s="20">
        <f>SUM(AB20:AB22)</f>
        <v>7</v>
      </c>
      <c r="AF19" s="2"/>
      <c r="AG19" s="2"/>
    </row>
    <row r="20" spans="1:33" ht="56.4" customHeight="1" x14ac:dyDescent="0.4">
      <c r="A20" s="18"/>
      <c r="B20" s="61"/>
      <c r="C20" s="7" t="s">
        <v>41</v>
      </c>
      <c r="D20" s="17">
        <v>0</v>
      </c>
      <c r="E20" s="17">
        <v>14</v>
      </c>
      <c r="F20" s="17">
        <v>0</v>
      </c>
      <c r="G20" s="17">
        <v>6</v>
      </c>
      <c r="H20" s="17">
        <v>0</v>
      </c>
      <c r="I20" s="17">
        <v>8</v>
      </c>
      <c r="J20" s="17">
        <v>0</v>
      </c>
      <c r="K20" s="17">
        <v>0</v>
      </c>
      <c r="L20" s="17">
        <v>8</v>
      </c>
      <c r="M20" s="17">
        <v>5</v>
      </c>
      <c r="N20" s="17">
        <v>1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1</v>
      </c>
      <c r="X20" s="17">
        <v>2</v>
      </c>
      <c r="Y20" s="17">
        <v>10</v>
      </c>
      <c r="Z20" s="17">
        <v>1</v>
      </c>
      <c r="AA20" s="17">
        <v>0</v>
      </c>
      <c r="AB20" s="20">
        <v>3</v>
      </c>
      <c r="AF20" s="2"/>
      <c r="AG20" s="2"/>
    </row>
    <row r="21" spans="1:33" ht="55.25" customHeight="1" x14ac:dyDescent="0.4">
      <c r="A21" s="18"/>
      <c r="B21" s="61"/>
      <c r="C21" s="7" t="s">
        <v>42</v>
      </c>
      <c r="D21" s="17">
        <v>0</v>
      </c>
      <c r="E21" s="17">
        <v>128</v>
      </c>
      <c r="F21" s="17">
        <v>0</v>
      </c>
      <c r="G21" s="17">
        <v>19</v>
      </c>
      <c r="H21" s="17">
        <v>46</v>
      </c>
      <c r="I21" s="17">
        <v>18</v>
      </c>
      <c r="J21" s="17">
        <v>45</v>
      </c>
      <c r="K21" s="17">
        <v>0</v>
      </c>
      <c r="L21" s="17">
        <v>30</v>
      </c>
      <c r="M21" s="17">
        <v>74</v>
      </c>
      <c r="N21" s="17">
        <v>21</v>
      </c>
      <c r="O21" s="17">
        <v>3</v>
      </c>
      <c r="P21" s="17">
        <v>0</v>
      </c>
      <c r="Q21" s="17">
        <v>0</v>
      </c>
      <c r="R21" s="17">
        <v>1</v>
      </c>
      <c r="S21" s="17">
        <v>2</v>
      </c>
      <c r="T21" s="17">
        <v>6</v>
      </c>
      <c r="U21" s="17">
        <v>27</v>
      </c>
      <c r="V21" s="17">
        <v>28</v>
      </c>
      <c r="W21" s="17">
        <v>30</v>
      </c>
      <c r="X21" s="17">
        <v>26</v>
      </c>
      <c r="Y21" s="17">
        <v>6</v>
      </c>
      <c r="Z21" s="17">
        <v>2</v>
      </c>
      <c r="AA21" s="17">
        <v>2</v>
      </c>
      <c r="AB21" s="20">
        <v>3</v>
      </c>
      <c r="AF21" s="2"/>
      <c r="AG21" s="2"/>
    </row>
    <row r="22" spans="1:33" ht="54.65" customHeight="1" x14ac:dyDescent="0.4">
      <c r="A22" s="18"/>
      <c r="B22" s="62"/>
      <c r="C22" s="7" t="s">
        <v>43</v>
      </c>
      <c r="D22" s="17">
        <v>0</v>
      </c>
      <c r="E22" s="17">
        <v>11</v>
      </c>
      <c r="F22" s="17">
        <v>0</v>
      </c>
      <c r="G22" s="17">
        <v>0</v>
      </c>
      <c r="H22" s="17">
        <v>7</v>
      </c>
      <c r="I22" s="17">
        <v>0</v>
      </c>
      <c r="J22" s="17">
        <v>4</v>
      </c>
      <c r="K22" s="17">
        <v>0</v>
      </c>
      <c r="L22" s="17">
        <v>10</v>
      </c>
      <c r="M22" s="17">
        <v>1</v>
      </c>
      <c r="N22" s="17">
        <v>0</v>
      </c>
      <c r="O22" s="17">
        <v>0</v>
      </c>
      <c r="P22" s="17">
        <v>0</v>
      </c>
      <c r="Q22" s="17">
        <v>0</v>
      </c>
      <c r="R22" s="17">
        <v>1</v>
      </c>
      <c r="S22" s="17">
        <v>6</v>
      </c>
      <c r="T22" s="17">
        <v>2</v>
      </c>
      <c r="U22" s="17">
        <v>2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6</v>
      </c>
      <c r="AB22" s="20">
        <v>1</v>
      </c>
      <c r="AF22" s="2"/>
      <c r="AG22" s="2"/>
    </row>
    <row r="23" spans="1:33" ht="44.4" customHeight="1" x14ac:dyDescent="0.4">
      <c r="A23" s="16"/>
      <c r="B23" s="60" t="s">
        <v>39</v>
      </c>
      <c r="C23" s="4" t="s">
        <v>30</v>
      </c>
      <c r="D23" s="17">
        <v>158</v>
      </c>
      <c r="E23" s="17">
        <f>E24++E25+E26</f>
        <v>151</v>
      </c>
      <c r="F23" s="17">
        <v>7</v>
      </c>
      <c r="G23" s="17">
        <f>G24+G25+G26</f>
        <v>26</v>
      </c>
      <c r="H23" s="17">
        <f t="shared" ref="H23:AB23" si="7">H24+H25+H26</f>
        <v>52</v>
      </c>
      <c r="I23" s="17">
        <f t="shared" si="7"/>
        <v>27</v>
      </c>
      <c r="J23" s="17">
        <f t="shared" si="7"/>
        <v>46</v>
      </c>
      <c r="K23" s="17">
        <f t="shared" si="7"/>
        <v>0</v>
      </c>
      <c r="L23" s="17">
        <f t="shared" si="7"/>
        <v>44</v>
      </c>
      <c r="M23" s="17">
        <f t="shared" si="7"/>
        <v>81</v>
      </c>
      <c r="N23" s="17">
        <f t="shared" si="7"/>
        <v>23</v>
      </c>
      <c r="O23" s="17">
        <f t="shared" si="7"/>
        <v>3</v>
      </c>
      <c r="P23" s="17">
        <f t="shared" si="7"/>
        <v>0</v>
      </c>
      <c r="Q23" s="17">
        <f t="shared" si="7"/>
        <v>0</v>
      </c>
      <c r="R23" s="17">
        <f t="shared" si="7"/>
        <v>1</v>
      </c>
      <c r="S23" s="17">
        <f t="shared" si="7"/>
        <v>2</v>
      </c>
      <c r="T23" s="17">
        <f t="shared" si="7"/>
        <v>11</v>
      </c>
      <c r="U23" s="17">
        <f t="shared" si="7"/>
        <v>34</v>
      </c>
      <c r="V23" s="17">
        <f t="shared" si="7"/>
        <v>26</v>
      </c>
      <c r="W23" s="17">
        <f t="shared" si="7"/>
        <v>33</v>
      </c>
      <c r="X23" s="17">
        <f t="shared" si="7"/>
        <v>23</v>
      </c>
      <c r="Y23" s="17">
        <f t="shared" si="7"/>
        <v>20</v>
      </c>
      <c r="Z23" s="17">
        <f t="shared" si="7"/>
        <v>1</v>
      </c>
      <c r="AA23" s="17">
        <f t="shared" si="7"/>
        <v>3</v>
      </c>
      <c r="AB23" s="20">
        <f t="shared" si="7"/>
        <v>7</v>
      </c>
      <c r="AF23" s="2"/>
      <c r="AG23" s="2"/>
    </row>
    <row r="24" spans="1:33" ht="55.75" customHeight="1" x14ac:dyDescent="0.4">
      <c r="A24" s="16"/>
      <c r="B24" s="61"/>
      <c r="C24" s="7" t="s">
        <v>31</v>
      </c>
      <c r="D24" s="17">
        <v>0</v>
      </c>
      <c r="E24" s="17">
        <v>16</v>
      </c>
      <c r="F24" s="17">
        <v>0</v>
      </c>
      <c r="G24" s="17">
        <v>7</v>
      </c>
      <c r="H24" s="17">
        <v>2</v>
      </c>
      <c r="I24" s="17">
        <v>7</v>
      </c>
      <c r="J24" s="17">
        <v>0</v>
      </c>
      <c r="K24" s="17">
        <v>0</v>
      </c>
      <c r="L24" s="17">
        <v>8</v>
      </c>
      <c r="M24" s="17">
        <v>7</v>
      </c>
      <c r="N24" s="17">
        <v>1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1</v>
      </c>
      <c r="X24" s="17">
        <v>2</v>
      </c>
      <c r="Y24" s="17">
        <v>12</v>
      </c>
      <c r="Z24" s="17">
        <v>1</v>
      </c>
      <c r="AA24" s="17">
        <v>1</v>
      </c>
      <c r="AB24" s="20">
        <v>1</v>
      </c>
      <c r="AF24" s="2"/>
      <c r="AG24" s="2"/>
    </row>
    <row r="25" spans="1:33" ht="55.75" customHeight="1" x14ac:dyDescent="0.4">
      <c r="A25" s="16"/>
      <c r="B25" s="61"/>
      <c r="C25" s="7" t="s">
        <v>32</v>
      </c>
      <c r="D25" s="17">
        <v>0</v>
      </c>
      <c r="E25" s="17">
        <v>130</v>
      </c>
      <c r="F25" s="17">
        <v>0</v>
      </c>
      <c r="G25" s="17">
        <v>19</v>
      </c>
      <c r="H25" s="17">
        <v>46</v>
      </c>
      <c r="I25" s="17">
        <v>20</v>
      </c>
      <c r="J25" s="17">
        <v>45</v>
      </c>
      <c r="K25" s="17">
        <v>0</v>
      </c>
      <c r="L25" s="17">
        <v>31</v>
      </c>
      <c r="M25" s="17">
        <v>74</v>
      </c>
      <c r="N25" s="17">
        <v>22</v>
      </c>
      <c r="O25" s="17">
        <v>3</v>
      </c>
      <c r="P25" s="17">
        <v>0</v>
      </c>
      <c r="Q25" s="17">
        <v>0</v>
      </c>
      <c r="R25" s="17">
        <v>1</v>
      </c>
      <c r="S25" s="17">
        <v>0</v>
      </c>
      <c r="T25" s="17">
        <v>9</v>
      </c>
      <c r="U25" s="17">
        <v>33</v>
      </c>
      <c r="V25" s="17">
        <v>26</v>
      </c>
      <c r="W25" s="17">
        <v>32</v>
      </c>
      <c r="X25" s="17">
        <v>21</v>
      </c>
      <c r="Y25" s="17">
        <v>8</v>
      </c>
      <c r="Z25" s="17">
        <v>0</v>
      </c>
      <c r="AA25" s="17">
        <v>2</v>
      </c>
      <c r="AB25" s="20">
        <v>6</v>
      </c>
      <c r="AF25" s="2"/>
      <c r="AG25" s="2"/>
    </row>
    <row r="26" spans="1:33" ht="55.75" customHeight="1" x14ac:dyDescent="0.4">
      <c r="A26" s="16"/>
      <c r="B26" s="62"/>
      <c r="C26" s="7" t="s">
        <v>33</v>
      </c>
      <c r="D26" s="17">
        <v>0</v>
      </c>
      <c r="E26" s="17">
        <v>5</v>
      </c>
      <c r="F26" s="17">
        <v>0</v>
      </c>
      <c r="G26" s="17">
        <v>0</v>
      </c>
      <c r="H26" s="17">
        <v>4</v>
      </c>
      <c r="I26" s="17">
        <v>0</v>
      </c>
      <c r="J26" s="17">
        <v>1</v>
      </c>
      <c r="K26" s="17">
        <v>0</v>
      </c>
      <c r="L26" s="17">
        <v>5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2</v>
      </c>
      <c r="T26" s="17">
        <v>2</v>
      </c>
      <c r="U26" s="17">
        <v>1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20">
        <v>0</v>
      </c>
      <c r="AF26" s="2"/>
      <c r="AG26" s="2"/>
    </row>
    <row r="27" spans="1:33" ht="44.4" customHeight="1" x14ac:dyDescent="0.4">
      <c r="A27" s="15"/>
      <c r="B27" s="60" t="s">
        <v>38</v>
      </c>
      <c r="C27" s="4" t="s">
        <v>30</v>
      </c>
      <c r="D27" s="5">
        <v>158</v>
      </c>
      <c r="E27" s="5">
        <f>E28++E29+E30</f>
        <v>155</v>
      </c>
      <c r="F27" s="5">
        <v>3</v>
      </c>
      <c r="G27" s="5">
        <f>G28+G29+G30</f>
        <v>25</v>
      </c>
      <c r="H27" s="5">
        <f t="shared" ref="H27:AB27" si="8">H28+H29+H30</f>
        <v>56</v>
      </c>
      <c r="I27" s="5">
        <f t="shared" si="8"/>
        <v>28</v>
      </c>
      <c r="J27" s="5">
        <f t="shared" si="8"/>
        <v>46</v>
      </c>
      <c r="K27" s="5">
        <f t="shared" si="8"/>
        <v>1</v>
      </c>
      <c r="L27" s="5">
        <f t="shared" si="8"/>
        <v>45</v>
      </c>
      <c r="M27" s="5">
        <f t="shared" si="8"/>
        <v>83</v>
      </c>
      <c r="N27" s="5">
        <f t="shared" si="8"/>
        <v>23</v>
      </c>
      <c r="O27" s="5">
        <f t="shared" si="8"/>
        <v>3</v>
      </c>
      <c r="P27" s="5">
        <f t="shared" si="8"/>
        <v>0</v>
      </c>
      <c r="Q27" s="5">
        <f t="shared" si="8"/>
        <v>0</v>
      </c>
      <c r="R27" s="5">
        <f t="shared" si="8"/>
        <v>2</v>
      </c>
      <c r="S27" s="5">
        <f t="shared" si="8"/>
        <v>0</v>
      </c>
      <c r="T27" s="5">
        <f t="shared" si="8"/>
        <v>14</v>
      </c>
      <c r="U27" s="5">
        <f t="shared" si="8"/>
        <v>33</v>
      </c>
      <c r="V27" s="5">
        <f t="shared" si="8"/>
        <v>32</v>
      </c>
      <c r="W27" s="5">
        <f t="shared" si="8"/>
        <v>33</v>
      </c>
      <c r="X27" s="5">
        <f t="shared" si="8"/>
        <v>20</v>
      </c>
      <c r="Y27" s="5">
        <f t="shared" si="8"/>
        <v>21</v>
      </c>
      <c r="Z27" s="5">
        <f t="shared" si="8"/>
        <v>0</v>
      </c>
      <c r="AA27" s="5">
        <f t="shared" si="8"/>
        <v>11</v>
      </c>
      <c r="AB27" s="11">
        <f t="shared" si="8"/>
        <v>8</v>
      </c>
      <c r="AF27" s="2"/>
      <c r="AG27" s="2"/>
    </row>
    <row r="28" spans="1:33" ht="55.75" customHeight="1" x14ac:dyDescent="0.4">
      <c r="A28" s="15"/>
      <c r="B28" s="61"/>
      <c r="C28" s="7" t="s">
        <v>31</v>
      </c>
      <c r="D28" s="5">
        <v>0</v>
      </c>
      <c r="E28" s="5">
        <v>16</v>
      </c>
      <c r="F28" s="5">
        <v>0</v>
      </c>
      <c r="G28" s="5">
        <v>7</v>
      </c>
      <c r="H28" s="5">
        <v>2</v>
      </c>
      <c r="I28" s="5">
        <v>7</v>
      </c>
      <c r="J28" s="5">
        <v>0</v>
      </c>
      <c r="K28" s="5">
        <v>1</v>
      </c>
      <c r="L28" s="5">
        <v>8</v>
      </c>
      <c r="M28" s="5">
        <v>6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  <c r="X28" s="5">
        <v>2</v>
      </c>
      <c r="Y28" s="5">
        <v>13</v>
      </c>
      <c r="Z28" s="5">
        <v>0</v>
      </c>
      <c r="AA28" s="5">
        <v>1</v>
      </c>
      <c r="AB28" s="11">
        <v>4</v>
      </c>
      <c r="AF28" s="2"/>
      <c r="AG28" s="2"/>
    </row>
    <row r="29" spans="1:33" ht="55.75" customHeight="1" x14ac:dyDescent="0.4">
      <c r="A29" s="15"/>
      <c r="B29" s="61"/>
      <c r="C29" s="7" t="s">
        <v>32</v>
      </c>
      <c r="D29" s="5">
        <v>0</v>
      </c>
      <c r="E29" s="5">
        <v>133</v>
      </c>
      <c r="F29" s="5">
        <v>0</v>
      </c>
      <c r="G29" s="5">
        <v>18</v>
      </c>
      <c r="H29" s="5">
        <v>49</v>
      </c>
      <c r="I29" s="5">
        <v>21</v>
      </c>
      <c r="J29" s="5">
        <v>45</v>
      </c>
      <c r="K29" s="5">
        <v>0</v>
      </c>
      <c r="L29" s="5">
        <v>32</v>
      </c>
      <c r="M29" s="5">
        <v>77</v>
      </c>
      <c r="N29" s="5">
        <v>21</v>
      </c>
      <c r="O29" s="5">
        <v>3</v>
      </c>
      <c r="P29" s="5">
        <v>0</v>
      </c>
      <c r="Q29" s="5">
        <v>0</v>
      </c>
      <c r="R29" s="5">
        <v>0</v>
      </c>
      <c r="S29" s="5">
        <v>0</v>
      </c>
      <c r="T29" s="5">
        <v>12</v>
      </c>
      <c r="U29" s="5">
        <v>31</v>
      </c>
      <c r="V29" s="5">
        <v>31</v>
      </c>
      <c r="W29" s="5">
        <v>33</v>
      </c>
      <c r="X29" s="5">
        <v>18</v>
      </c>
      <c r="Y29" s="5">
        <v>8</v>
      </c>
      <c r="Z29" s="5">
        <v>0</v>
      </c>
      <c r="AA29" s="5">
        <v>5</v>
      </c>
      <c r="AB29" s="11">
        <v>4</v>
      </c>
      <c r="AF29" s="2"/>
      <c r="AG29" s="2"/>
    </row>
    <row r="30" spans="1:33" ht="55.75" customHeight="1" x14ac:dyDescent="0.4">
      <c r="A30" s="15"/>
      <c r="B30" s="62"/>
      <c r="C30" s="7" t="s">
        <v>33</v>
      </c>
      <c r="D30" s="5">
        <v>0</v>
      </c>
      <c r="E30" s="5">
        <v>6</v>
      </c>
      <c r="F30" s="5">
        <v>0</v>
      </c>
      <c r="G30" s="5">
        <v>0</v>
      </c>
      <c r="H30" s="5">
        <v>5</v>
      </c>
      <c r="I30" s="5">
        <v>0</v>
      </c>
      <c r="J30" s="5">
        <v>1</v>
      </c>
      <c r="K30" s="5">
        <v>0</v>
      </c>
      <c r="L30" s="5">
        <v>5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2</v>
      </c>
      <c r="S30" s="5">
        <v>0</v>
      </c>
      <c r="T30" s="5">
        <v>2</v>
      </c>
      <c r="U30" s="5">
        <v>2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5</v>
      </c>
      <c r="AB30" s="11">
        <v>0</v>
      </c>
      <c r="AF30" s="2"/>
      <c r="AG30" s="2"/>
    </row>
    <row r="31" spans="1:33" s="6" customFormat="1" ht="47.25" customHeight="1" x14ac:dyDescent="0.4">
      <c r="B31" s="52" t="s">
        <v>34</v>
      </c>
      <c r="C31" s="4" t="s">
        <v>30</v>
      </c>
      <c r="D31" s="5">
        <v>158</v>
      </c>
      <c r="E31" s="5">
        <v>152</v>
      </c>
      <c r="F31" s="5">
        <v>6</v>
      </c>
      <c r="G31" s="5">
        <v>31</v>
      </c>
      <c r="H31" s="5">
        <v>50</v>
      </c>
      <c r="I31" s="5">
        <v>25</v>
      </c>
      <c r="J31" s="5">
        <v>46</v>
      </c>
      <c r="K31" s="5">
        <v>0</v>
      </c>
      <c r="L31" s="5">
        <v>39</v>
      </c>
      <c r="M31" s="5">
        <v>85</v>
      </c>
      <c r="N31" s="5">
        <v>25</v>
      </c>
      <c r="O31" s="5">
        <v>3</v>
      </c>
      <c r="P31" s="5">
        <v>0</v>
      </c>
      <c r="Q31" s="5">
        <v>0</v>
      </c>
      <c r="R31" s="5">
        <v>0</v>
      </c>
      <c r="S31" s="5">
        <v>2</v>
      </c>
      <c r="T31" s="5">
        <v>17</v>
      </c>
      <c r="U31" s="5">
        <v>27</v>
      </c>
      <c r="V31" s="5">
        <v>32</v>
      </c>
      <c r="W31" s="5">
        <v>33</v>
      </c>
      <c r="X31" s="5">
        <v>22</v>
      </c>
      <c r="Y31" s="5">
        <v>17</v>
      </c>
      <c r="Z31" s="5">
        <v>2</v>
      </c>
      <c r="AA31" s="5">
        <v>5</v>
      </c>
      <c r="AB31" s="11">
        <v>9</v>
      </c>
    </row>
    <row r="32" spans="1:33" s="6" customFormat="1" ht="60" customHeight="1" x14ac:dyDescent="0.4">
      <c r="B32" s="53"/>
      <c r="C32" s="7" t="s">
        <v>31</v>
      </c>
      <c r="D32" s="5">
        <v>0</v>
      </c>
      <c r="E32" s="5">
        <v>18</v>
      </c>
      <c r="F32" s="5">
        <v>0</v>
      </c>
      <c r="G32" s="5">
        <v>9</v>
      </c>
      <c r="H32" s="5">
        <v>3</v>
      </c>
      <c r="I32" s="5">
        <v>6</v>
      </c>
      <c r="J32" s="5">
        <v>0</v>
      </c>
      <c r="K32" s="5">
        <v>0</v>
      </c>
      <c r="L32" s="5">
        <v>9</v>
      </c>
      <c r="M32" s="5">
        <v>7</v>
      </c>
      <c r="N32" s="5">
        <v>2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1</v>
      </c>
      <c r="W32" s="5">
        <v>0</v>
      </c>
      <c r="X32" s="5">
        <v>7</v>
      </c>
      <c r="Y32" s="5">
        <v>8</v>
      </c>
      <c r="Z32" s="5">
        <v>2</v>
      </c>
      <c r="AA32" s="5">
        <v>2</v>
      </c>
      <c r="AB32" s="11">
        <v>3</v>
      </c>
    </row>
    <row r="33" spans="2:28" s="6" customFormat="1" ht="56.4" customHeight="1" x14ac:dyDescent="0.4">
      <c r="B33" s="53"/>
      <c r="C33" s="7" t="s">
        <v>32</v>
      </c>
      <c r="D33" s="5">
        <v>0</v>
      </c>
      <c r="E33" s="5">
        <v>133</v>
      </c>
      <c r="F33" s="5">
        <v>0</v>
      </c>
      <c r="G33" s="5">
        <v>22</v>
      </c>
      <c r="H33" s="5">
        <v>46</v>
      </c>
      <c r="I33" s="5">
        <v>19</v>
      </c>
      <c r="J33" s="5">
        <v>46</v>
      </c>
      <c r="K33" s="5">
        <v>0</v>
      </c>
      <c r="L33" s="5">
        <v>30</v>
      </c>
      <c r="M33" s="5">
        <v>78</v>
      </c>
      <c r="N33" s="5">
        <v>22</v>
      </c>
      <c r="O33" s="5">
        <v>3</v>
      </c>
      <c r="P33" s="5">
        <v>0</v>
      </c>
      <c r="Q33" s="5">
        <v>0</v>
      </c>
      <c r="R33" s="5">
        <v>0</v>
      </c>
      <c r="S33" s="5">
        <v>2</v>
      </c>
      <c r="T33" s="5">
        <v>17</v>
      </c>
      <c r="U33" s="5">
        <v>26</v>
      </c>
      <c r="V33" s="5">
        <v>31</v>
      </c>
      <c r="W33" s="5">
        <v>33</v>
      </c>
      <c r="X33" s="5">
        <v>15</v>
      </c>
      <c r="Y33" s="5">
        <v>9</v>
      </c>
      <c r="Z33" s="5">
        <v>0</v>
      </c>
      <c r="AA33" s="5">
        <v>3</v>
      </c>
      <c r="AB33" s="11">
        <v>6</v>
      </c>
    </row>
    <row r="34" spans="2:28" s="6" customFormat="1" ht="56" customHeight="1" x14ac:dyDescent="0.4">
      <c r="B34" s="54"/>
      <c r="C34" s="7" t="s">
        <v>33</v>
      </c>
      <c r="D34" s="5">
        <v>0</v>
      </c>
      <c r="E34" s="5">
        <v>1</v>
      </c>
      <c r="F34" s="5">
        <v>0</v>
      </c>
      <c r="G34" s="5">
        <v>0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1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11">
        <v>0</v>
      </c>
    </row>
    <row r="35" spans="2:28" s="6" customFormat="1" ht="47.25" customHeight="1" x14ac:dyDescent="0.4">
      <c r="B35" s="52" t="s">
        <v>35</v>
      </c>
      <c r="C35" s="4" t="s">
        <v>30</v>
      </c>
      <c r="D35" s="5">
        <v>158</v>
      </c>
      <c r="E35" s="5">
        <v>156</v>
      </c>
      <c r="F35" s="5">
        <v>2</v>
      </c>
      <c r="G35" s="5">
        <v>34</v>
      </c>
      <c r="H35" s="5">
        <v>51</v>
      </c>
      <c r="I35" s="5">
        <v>20</v>
      </c>
      <c r="J35" s="5">
        <v>51</v>
      </c>
      <c r="K35" s="5">
        <v>0</v>
      </c>
      <c r="L35" s="5">
        <v>35</v>
      </c>
      <c r="M35" s="5">
        <v>92</v>
      </c>
      <c r="N35" s="5">
        <v>26</v>
      </c>
      <c r="O35" s="5">
        <v>3</v>
      </c>
      <c r="P35" s="5">
        <v>0</v>
      </c>
      <c r="Q35" s="5">
        <v>0</v>
      </c>
      <c r="R35" s="5">
        <v>0</v>
      </c>
      <c r="S35" s="5">
        <v>2</v>
      </c>
      <c r="T35" s="5">
        <v>20</v>
      </c>
      <c r="U35" s="5">
        <v>30</v>
      </c>
      <c r="V35" s="5">
        <v>31</v>
      </c>
      <c r="W35" s="5">
        <v>32</v>
      </c>
      <c r="X35" s="5">
        <v>23</v>
      </c>
      <c r="Y35" s="5">
        <v>16</v>
      </c>
      <c r="Z35" s="5">
        <v>2</v>
      </c>
      <c r="AA35" s="5">
        <v>2</v>
      </c>
      <c r="AB35" s="11">
        <v>2</v>
      </c>
    </row>
    <row r="36" spans="2:28" s="6" customFormat="1" ht="60" customHeight="1" x14ac:dyDescent="0.4">
      <c r="B36" s="53"/>
      <c r="C36" s="7" t="s">
        <v>31</v>
      </c>
      <c r="D36" s="5">
        <v>0</v>
      </c>
      <c r="E36" s="5">
        <v>17</v>
      </c>
      <c r="F36" s="5">
        <v>0</v>
      </c>
      <c r="G36" s="5">
        <v>10</v>
      </c>
      <c r="H36" s="5">
        <v>2</v>
      </c>
      <c r="I36" s="5">
        <v>4</v>
      </c>
      <c r="J36" s="5">
        <v>1</v>
      </c>
      <c r="K36" s="5">
        <v>0</v>
      </c>
      <c r="L36" s="5">
        <v>7</v>
      </c>
      <c r="M36" s="5">
        <v>8</v>
      </c>
      <c r="N36" s="5">
        <v>2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1</v>
      </c>
      <c r="X36" s="5">
        <v>4</v>
      </c>
      <c r="Y36" s="5">
        <v>9</v>
      </c>
      <c r="Z36" s="5">
        <v>2</v>
      </c>
      <c r="AA36" s="5">
        <v>0</v>
      </c>
      <c r="AB36" s="11">
        <v>2</v>
      </c>
    </row>
    <row r="37" spans="2:28" s="6" customFormat="1" ht="56.4" customHeight="1" x14ac:dyDescent="0.4">
      <c r="B37" s="53"/>
      <c r="C37" s="7" t="s">
        <v>32</v>
      </c>
      <c r="D37" s="5">
        <v>0</v>
      </c>
      <c r="E37" s="5">
        <v>138</v>
      </c>
      <c r="F37" s="5">
        <v>0</v>
      </c>
      <c r="G37" s="5">
        <v>24</v>
      </c>
      <c r="H37" s="5">
        <v>48</v>
      </c>
      <c r="I37" s="5">
        <v>16</v>
      </c>
      <c r="J37" s="5">
        <v>50</v>
      </c>
      <c r="K37" s="5">
        <v>0</v>
      </c>
      <c r="L37" s="5">
        <v>28</v>
      </c>
      <c r="M37" s="5">
        <v>84</v>
      </c>
      <c r="N37" s="5">
        <v>23</v>
      </c>
      <c r="O37" s="5">
        <v>3</v>
      </c>
      <c r="P37" s="5">
        <v>0</v>
      </c>
      <c r="Q37" s="5">
        <v>0</v>
      </c>
      <c r="R37" s="5">
        <v>0</v>
      </c>
      <c r="S37" s="5">
        <v>2</v>
      </c>
      <c r="T37" s="5">
        <v>19</v>
      </c>
      <c r="U37" s="5">
        <v>30</v>
      </c>
      <c r="V37" s="5">
        <v>30</v>
      </c>
      <c r="W37" s="5">
        <v>31</v>
      </c>
      <c r="X37" s="5">
        <v>19</v>
      </c>
      <c r="Y37" s="5">
        <v>7</v>
      </c>
      <c r="Z37" s="5">
        <v>0</v>
      </c>
      <c r="AA37" s="5">
        <v>2</v>
      </c>
      <c r="AB37" s="11">
        <v>0</v>
      </c>
    </row>
    <row r="38" spans="2:28" s="6" customFormat="1" ht="56" customHeight="1" x14ac:dyDescent="0.4">
      <c r="B38" s="54"/>
      <c r="C38" s="7" t="s">
        <v>33</v>
      </c>
      <c r="D38" s="5">
        <v>0</v>
      </c>
      <c r="E38" s="5">
        <v>1</v>
      </c>
      <c r="F38" s="5">
        <v>0</v>
      </c>
      <c r="G38" s="5">
        <v>0</v>
      </c>
      <c r="H38" s="5">
        <v>1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11">
        <v>0</v>
      </c>
    </row>
    <row r="39" spans="2:28" s="6" customFormat="1" ht="56.4" customHeight="1" x14ac:dyDescent="0.4">
      <c r="B39" s="52" t="s">
        <v>36</v>
      </c>
      <c r="C39" s="4" t="s">
        <v>30</v>
      </c>
      <c r="D39" s="5">
        <v>158</v>
      </c>
      <c r="E39" s="5">
        <v>156</v>
      </c>
      <c r="F39" s="5">
        <v>2</v>
      </c>
      <c r="G39" s="5">
        <v>33</v>
      </c>
      <c r="H39" s="5">
        <v>52</v>
      </c>
      <c r="I39" s="5">
        <v>20</v>
      </c>
      <c r="J39" s="5">
        <v>51</v>
      </c>
      <c r="K39" s="5">
        <v>0</v>
      </c>
      <c r="L39" s="5">
        <v>35</v>
      </c>
      <c r="M39" s="5">
        <v>92</v>
      </c>
      <c r="N39" s="5">
        <v>26</v>
      </c>
      <c r="O39" s="5">
        <v>3</v>
      </c>
      <c r="P39" s="5">
        <v>0</v>
      </c>
      <c r="Q39" s="5">
        <v>0</v>
      </c>
      <c r="R39" s="5">
        <v>0</v>
      </c>
      <c r="S39" s="5">
        <v>5</v>
      </c>
      <c r="T39" s="5">
        <v>24</v>
      </c>
      <c r="U39" s="5">
        <v>27</v>
      </c>
      <c r="V39" s="5">
        <v>31</v>
      </c>
      <c r="W39" s="5">
        <v>34</v>
      </c>
      <c r="X39" s="5">
        <v>20</v>
      </c>
      <c r="Y39" s="5">
        <v>15</v>
      </c>
      <c r="Z39" s="5">
        <v>0</v>
      </c>
      <c r="AA39" s="5">
        <v>2</v>
      </c>
      <c r="AB39" s="11">
        <v>1</v>
      </c>
    </row>
    <row r="40" spans="2:28" s="6" customFormat="1" ht="56" customHeight="1" x14ac:dyDescent="0.4">
      <c r="B40" s="53"/>
      <c r="C40" s="7" t="s">
        <v>31</v>
      </c>
      <c r="D40" s="5">
        <v>0</v>
      </c>
      <c r="E40" s="5">
        <v>17</v>
      </c>
      <c r="F40" s="5">
        <v>0</v>
      </c>
      <c r="G40" s="5">
        <v>11</v>
      </c>
      <c r="H40" s="5">
        <v>2</v>
      </c>
      <c r="I40" s="5">
        <v>3</v>
      </c>
      <c r="J40" s="5">
        <v>1</v>
      </c>
      <c r="K40" s="5">
        <v>0</v>
      </c>
      <c r="L40" s="5">
        <v>7</v>
      </c>
      <c r="M40" s="5">
        <v>8</v>
      </c>
      <c r="N40" s="5">
        <v>2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1</v>
      </c>
      <c r="W40" s="5">
        <v>1</v>
      </c>
      <c r="X40" s="5">
        <v>3</v>
      </c>
      <c r="Y40" s="5">
        <v>12</v>
      </c>
      <c r="Z40" s="5">
        <v>0</v>
      </c>
      <c r="AA40" s="5">
        <v>1</v>
      </c>
      <c r="AB40" s="11">
        <v>1</v>
      </c>
    </row>
    <row r="41" spans="2:28" s="6" customFormat="1" ht="56" customHeight="1" x14ac:dyDescent="0.4">
      <c r="B41" s="53"/>
      <c r="C41" s="7" t="s">
        <v>32</v>
      </c>
      <c r="D41" s="5">
        <v>0</v>
      </c>
      <c r="E41" s="5">
        <v>138</v>
      </c>
      <c r="F41" s="5">
        <v>0</v>
      </c>
      <c r="G41" s="5">
        <v>22</v>
      </c>
      <c r="H41" s="5">
        <v>49</v>
      </c>
      <c r="I41" s="5">
        <v>17</v>
      </c>
      <c r="J41" s="5">
        <v>50</v>
      </c>
      <c r="K41" s="5">
        <v>0</v>
      </c>
      <c r="L41" s="5">
        <v>28</v>
      </c>
      <c r="M41" s="5">
        <v>84</v>
      </c>
      <c r="N41" s="5">
        <v>23</v>
      </c>
      <c r="O41" s="5">
        <v>3</v>
      </c>
      <c r="P41" s="5">
        <v>0</v>
      </c>
      <c r="Q41" s="5">
        <v>0</v>
      </c>
      <c r="R41" s="5">
        <v>0</v>
      </c>
      <c r="S41" s="5">
        <v>5</v>
      </c>
      <c r="T41" s="5">
        <v>23</v>
      </c>
      <c r="U41" s="5">
        <v>27</v>
      </c>
      <c r="V41" s="5">
        <v>30</v>
      </c>
      <c r="W41" s="5">
        <v>33</v>
      </c>
      <c r="X41" s="5">
        <v>17</v>
      </c>
      <c r="Y41" s="5">
        <v>3</v>
      </c>
      <c r="Z41" s="5">
        <v>0</v>
      </c>
      <c r="AA41" s="5">
        <v>1</v>
      </c>
      <c r="AB41" s="11">
        <v>0</v>
      </c>
    </row>
    <row r="42" spans="2:28" s="6" customFormat="1" ht="56" customHeight="1" thickBot="1" x14ac:dyDescent="0.45">
      <c r="B42" s="55"/>
      <c r="C42" s="12" t="s">
        <v>33</v>
      </c>
      <c r="D42" s="13">
        <v>0</v>
      </c>
      <c r="E42" s="13">
        <v>1</v>
      </c>
      <c r="F42" s="13">
        <v>0</v>
      </c>
      <c r="G42" s="13">
        <v>0</v>
      </c>
      <c r="H42" s="13">
        <v>1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1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4">
        <v>0</v>
      </c>
    </row>
  </sheetData>
  <mergeCells count="42">
    <mergeCell ref="O5:O6"/>
    <mergeCell ref="V5:V6"/>
    <mergeCell ref="W5:W6"/>
    <mergeCell ref="P5:P6"/>
    <mergeCell ref="Q5:Q6"/>
    <mergeCell ref="R5:R6"/>
    <mergeCell ref="S5:S6"/>
    <mergeCell ref="T5:T6"/>
    <mergeCell ref="U5:U6"/>
    <mergeCell ref="AB5:AB6"/>
    <mergeCell ref="X5:X6"/>
    <mergeCell ref="Y5:Y6"/>
    <mergeCell ref="Z5:Z6"/>
    <mergeCell ref="AA5:AA6"/>
    <mergeCell ref="B31:B34"/>
    <mergeCell ref="B39:B42"/>
    <mergeCell ref="L5:L6"/>
    <mergeCell ref="M5:M6"/>
    <mergeCell ref="N5:N6"/>
    <mergeCell ref="B4:B6"/>
    <mergeCell ref="B35:B38"/>
    <mergeCell ref="B27:B30"/>
    <mergeCell ref="B23:B26"/>
    <mergeCell ref="G5:H5"/>
    <mergeCell ref="I5:J5"/>
    <mergeCell ref="K5:K6"/>
    <mergeCell ref="B19:B22"/>
    <mergeCell ref="B15:B18"/>
    <mergeCell ref="B11:B14"/>
    <mergeCell ref="B7:B10"/>
    <mergeCell ref="A4:A6"/>
    <mergeCell ref="C4:C6"/>
    <mergeCell ref="D4:D6"/>
    <mergeCell ref="E4:E6"/>
    <mergeCell ref="F4:F6"/>
    <mergeCell ref="B1:AB1"/>
    <mergeCell ref="B2:AB2"/>
    <mergeCell ref="B3:AB3"/>
    <mergeCell ref="G4:J4"/>
    <mergeCell ref="K4:P4"/>
    <mergeCell ref="Q4:Z4"/>
    <mergeCell ref="AA4:AB4"/>
  </mergeCells>
  <phoneticPr fontId="1" type="noConversion"/>
  <pageMargins left="0.43307086614173229" right="0.74803149606299213" top="0.78740157480314965" bottom="0.59055118110236227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存保</vt:lpstr>
      <vt:lpstr>存保!Print_Area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林雅芳</dc:creator>
  <cp:lastModifiedBy>陳玉玲</cp:lastModifiedBy>
  <cp:lastPrinted>2022-04-23T06:33:52Z</cp:lastPrinted>
  <dcterms:created xsi:type="dcterms:W3CDTF">2016-04-19T11:41:03Z</dcterms:created>
  <dcterms:modified xsi:type="dcterms:W3CDTF">2022-04-23T06:36:01Z</dcterms:modified>
</cp:coreProperties>
</file>