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tabRatio="148" firstSheet="1" activeTab="1"/>
  </bookViews>
  <sheets>
    <sheet name="統一格式" sheetId="1" r:id="rId1"/>
    <sheet name="工作表1" sheetId="2" r:id="rId2"/>
  </sheets>
  <definedNames>
    <definedName name="_xlnm.Print_Area" localSheetId="0">'統一格式'!$A$1:$G$7</definedName>
  </definedNames>
  <calcPr fullCalcOnLoad="1"/>
</workbook>
</file>

<file path=xl/sharedStrings.xml><?xml version="1.0" encoding="utf-8"?>
<sst xmlns="http://schemas.openxmlformats.org/spreadsheetml/2006/main" count="30" uniqueCount="22">
  <si>
    <t>男性(Male)</t>
  </si>
  <si>
    <t>女性(Female)</t>
  </si>
  <si>
    <t>人數(Number)
(人)</t>
  </si>
  <si>
    <r>
      <t>分配比</t>
    </r>
    <r>
      <rPr>
        <sz val="10"/>
        <rFont val="Times New Roman"/>
        <family val="1"/>
      </rPr>
      <t>(Ratio)</t>
    </r>
    <r>
      <rPr>
        <sz val="10"/>
        <rFont val="標楷體"/>
        <family val="4"/>
      </rPr>
      <t xml:space="preserve">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％</t>
    </r>
    <r>
      <rPr>
        <sz val="10"/>
        <rFont val="Times New Roman"/>
        <family val="1"/>
      </rPr>
      <t>)</t>
    </r>
  </si>
  <si>
    <t>人數(Number)
(人)</t>
  </si>
  <si>
    <t>年度(year)</t>
  </si>
  <si>
    <t>創櫃板公司(Go Incubation
 Board for Startup and 
Acceleration Firms)</t>
  </si>
  <si>
    <r>
      <t xml:space="preserve"> </t>
    </r>
    <r>
      <rPr>
        <sz val="14"/>
        <rFont val="標楷體"/>
        <family val="4"/>
      </rPr>
      <t>103至105年創櫃板公司負責人性別統計表</t>
    </r>
  </si>
  <si>
    <t>合計(Total)</t>
  </si>
  <si>
    <t>(Gender highlights for director of GISA companies in Taiwan in 2014-2016. )</t>
  </si>
  <si>
    <r>
      <t xml:space="preserve"> </t>
    </r>
    <r>
      <rPr>
        <b/>
        <sz val="14"/>
        <rFont val="標楷體"/>
        <family val="4"/>
      </rPr>
      <t>105至112年創櫃板公司負責人性別統計表</t>
    </r>
  </si>
  <si>
    <t>(Gender highlights for director of GISA companies in Taiwan in 2016-2023. )</t>
  </si>
  <si>
    <t>105年底
(2016)</t>
  </si>
  <si>
    <t>106年底
(2017)</t>
  </si>
  <si>
    <t>107年底
(2018)</t>
  </si>
  <si>
    <t>108年底
(2019)</t>
  </si>
  <si>
    <t>109年底
(2020)</t>
  </si>
  <si>
    <t>110年底
(2021)</t>
  </si>
  <si>
    <t>111年底
(2022)</t>
  </si>
  <si>
    <t>112年底
(2023)</t>
  </si>
  <si>
    <t>人數
(Number)
(人)</t>
  </si>
  <si>
    <t>分配比
(Ratio)
(％)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</si>
</sst>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_ "/>
    <numFmt numFmtId="178" formatCode="#,##0_ "/>
    <numFmt numFmtId="179" formatCode="#,##0.0_ "/>
    <numFmt numFmtId="180" formatCode="0.0_ "/>
    <numFmt numFmtId="181" formatCode="0_);[Red]\(0\)"/>
    <numFmt numFmtId="182" formatCode="0.0_);[Red]\(0.0\)"/>
    <numFmt numFmtId="183" formatCode="0.00_ "/>
    <numFmt numFmtId="184" formatCode="#,##0.0_);[Red]\(#,##0.0\)"/>
    <numFmt numFmtId="185" formatCode="###,##0"/>
    <numFmt numFmtId="186" formatCode="##0.0"/>
    <numFmt numFmtId="187" formatCode="#,##0.00_ "/>
    <numFmt numFmtId="188" formatCode="0.00_);[Red]\(0.00\)"/>
    <numFmt numFmtId="189" formatCode="g/&quot;通&quot;&quot;用&quot;&quot;格&quot;&quot;式&quot;"/>
    <numFmt numFmtId="190" formatCode="0.0%"/>
  </numFmts>
  <fonts count="5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Times New Roman"/>
      <family val="1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9"/>
      <color indexed="8"/>
      <name val="標楷體"/>
      <family val="4"/>
    </font>
    <font>
      <b/>
      <sz val="12"/>
      <name val="標楷體"/>
      <family val="4"/>
    </font>
    <font>
      <sz val="14"/>
      <name val="標楷體"/>
      <family val="4"/>
    </font>
    <font>
      <sz val="12"/>
      <name val="Times New Roman"/>
      <family val="1"/>
    </font>
    <font>
      <b/>
      <sz val="10"/>
      <name val="標楷體"/>
      <family val="4"/>
    </font>
    <font>
      <i/>
      <sz val="12"/>
      <name val="新細明體"/>
      <family val="1"/>
    </font>
    <font>
      <sz val="10"/>
      <color indexed="8"/>
      <name val="Times New Roman"/>
      <family val="1"/>
    </font>
    <font>
      <b/>
      <sz val="14"/>
      <name val="標楷體"/>
      <family val="4"/>
    </font>
    <font>
      <b/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FF9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76" fontId="11" fillId="33" borderId="0" xfId="0" applyNumberFormat="1" applyFont="1" applyFill="1" applyBorder="1" applyAlignment="1">
      <alignment horizontal="right" vertical="center"/>
    </xf>
    <xf numFmtId="187" fontId="11" fillId="33" borderId="0" xfId="0" applyNumberFormat="1" applyFont="1" applyFill="1" applyBorder="1" applyAlignment="1">
      <alignment horizontal="right" vertical="center"/>
    </xf>
    <xf numFmtId="188" fontId="11" fillId="33" borderId="0" xfId="0" applyNumberFormat="1" applyFont="1" applyFill="1" applyBorder="1" applyAlignment="1">
      <alignment horizontal="right" vertical="center"/>
    </xf>
    <xf numFmtId="176" fontId="11" fillId="33" borderId="1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176" fontId="11" fillId="33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176" fontId="11" fillId="33" borderId="13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9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vertical="center"/>
      <protection locked="0"/>
    </xf>
    <xf numFmtId="0" fontId="9" fillId="33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9" fillId="34" borderId="15" xfId="0" applyFont="1" applyFill="1" applyBorder="1" applyAlignment="1" applyProtection="1">
      <alignment horizontal="center" vertical="center" wrapText="1"/>
      <protection locked="0"/>
    </xf>
    <xf numFmtId="0" fontId="9" fillId="34" borderId="11" xfId="0" applyFont="1" applyFill="1" applyBorder="1" applyAlignment="1" applyProtection="1">
      <alignment horizontal="center" vertical="center" wrapText="1"/>
      <protection locked="0"/>
    </xf>
    <xf numFmtId="0" fontId="9" fillId="34" borderId="19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176" fontId="11" fillId="33" borderId="21" xfId="0" applyNumberFormat="1" applyFont="1" applyFill="1" applyBorder="1" applyAlignment="1">
      <alignment horizontal="center" vertical="center"/>
    </xf>
    <xf numFmtId="10" fontId="11" fillId="33" borderId="0" xfId="39" applyNumberFormat="1" applyFont="1" applyFill="1" applyBorder="1" applyAlignment="1">
      <alignment horizontal="center" vertical="center"/>
    </xf>
    <xf numFmtId="10" fontId="11" fillId="33" borderId="13" xfId="39" applyNumberFormat="1" applyFont="1" applyFill="1" applyBorder="1" applyAlignment="1">
      <alignment horizontal="center" vertical="center"/>
    </xf>
    <xf numFmtId="10" fontId="11" fillId="33" borderId="22" xfId="39" applyNumberFormat="1" applyFont="1" applyFill="1" applyBorder="1" applyAlignment="1">
      <alignment horizontal="center" vertical="center"/>
    </xf>
    <xf numFmtId="10" fontId="11" fillId="33" borderId="23" xfId="39" applyNumberFormat="1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圖四　會計師事務所家數分配比－按執行業務收入分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4250667"/>
        <c:axId val="39820548"/>
      </c:barChart>
      <c:catAx>
        <c:axId val="342506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820548"/>
        <c:crosses val="autoZero"/>
        <c:auto val="1"/>
        <c:lblOffset val="100"/>
        <c:tickLblSkip val="1"/>
        <c:noMultiLvlLbl val="0"/>
      </c:catAx>
      <c:valAx>
        <c:axId val="39820548"/>
        <c:scaling>
          <c:orientation val="minMax"/>
          <c:max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2506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2</xdr:col>
      <xdr:colOff>390525</xdr:colOff>
      <xdr:row>0</xdr:row>
      <xdr:rowOff>0</xdr:rowOff>
    </xdr:to>
    <xdr:graphicFrame>
      <xdr:nvGraphicFramePr>
        <xdr:cNvPr id="1" name="圖表 1"/>
        <xdr:cNvGraphicFramePr/>
      </xdr:nvGraphicFramePr>
      <xdr:xfrm>
        <a:off x="66675" y="0"/>
        <a:ext cx="240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A1" sqref="A1:G8"/>
    </sheetView>
  </sheetViews>
  <sheetFormatPr defaultColWidth="9.00390625" defaultRowHeight="24.75" customHeight="1"/>
  <cols>
    <col min="1" max="1" width="22.00390625" style="0" customWidth="1"/>
    <col min="2" max="2" width="5.375" style="0" customWidth="1"/>
    <col min="3" max="3" width="14.875" style="0" customWidth="1"/>
    <col min="4" max="4" width="13.50390625" style="0" customWidth="1"/>
    <col min="5" max="6" width="15.875" style="0" customWidth="1"/>
    <col min="7" max="7" width="20.50390625" style="0" customWidth="1"/>
  </cols>
  <sheetData>
    <row r="1" spans="1:7" ht="42" customHeight="1">
      <c r="A1" s="15" t="s">
        <v>7</v>
      </c>
      <c r="B1" s="16"/>
      <c r="C1" s="16"/>
      <c r="D1" s="16"/>
      <c r="E1" s="16"/>
      <c r="F1" s="16"/>
      <c r="G1" s="16"/>
    </row>
    <row r="2" spans="1:7" ht="24.75" customHeight="1">
      <c r="A2" s="23" t="s">
        <v>9</v>
      </c>
      <c r="B2" s="16"/>
      <c r="C2" s="16"/>
      <c r="D2" s="16"/>
      <c r="E2" s="16"/>
      <c r="F2" s="16"/>
      <c r="G2" s="16"/>
    </row>
    <row r="3" spans="1:7" ht="24.75" customHeight="1" thickBot="1">
      <c r="A3" s="17"/>
      <c r="B3" s="18"/>
      <c r="C3" s="18"/>
      <c r="D3" s="18"/>
      <c r="E3" s="18"/>
      <c r="F3" s="18"/>
      <c r="G3" s="18"/>
    </row>
    <row r="4" spans="1:7" ht="73.5" customHeight="1" thickBot="1">
      <c r="A4" s="24" t="s">
        <v>6</v>
      </c>
      <c r="B4" s="25"/>
      <c r="C4" s="20"/>
      <c r="D4" s="21" t="s">
        <v>0</v>
      </c>
      <c r="E4" s="22"/>
      <c r="F4" s="21" t="s">
        <v>1</v>
      </c>
      <c r="G4" s="22"/>
    </row>
    <row r="5" spans="1:7" ht="72" customHeight="1">
      <c r="A5" s="19" t="s">
        <v>5</v>
      </c>
      <c r="B5" s="20"/>
      <c r="C5" s="1" t="s">
        <v>8</v>
      </c>
      <c r="D5" s="1" t="s">
        <v>2</v>
      </c>
      <c r="E5" s="1" t="s">
        <v>3</v>
      </c>
      <c r="F5" s="1" t="s">
        <v>4</v>
      </c>
      <c r="G5" s="2" t="s">
        <v>3</v>
      </c>
    </row>
    <row r="6" spans="1:7" ht="61.5" customHeight="1">
      <c r="A6" s="13">
        <v>2014</v>
      </c>
      <c r="B6" s="14"/>
      <c r="C6" s="6">
        <f>D6+F6</f>
        <v>61</v>
      </c>
      <c r="D6" s="3">
        <v>54</v>
      </c>
      <c r="E6" s="4">
        <f>(D6/C6)*100</f>
        <v>88.52459016393442</v>
      </c>
      <c r="F6" s="3">
        <v>7</v>
      </c>
      <c r="G6" s="5">
        <f>F6/C6*100</f>
        <v>11.475409836065573</v>
      </c>
    </row>
    <row r="7" spans="1:7" ht="62.25" customHeight="1">
      <c r="A7" s="13">
        <v>2015</v>
      </c>
      <c r="B7" s="14"/>
      <c r="C7" s="6">
        <f>D7+F7</f>
        <v>80</v>
      </c>
      <c r="D7" s="3">
        <v>71</v>
      </c>
      <c r="E7" s="4">
        <f>(D7/C7)*100</f>
        <v>88.75</v>
      </c>
      <c r="F7" s="3">
        <v>9</v>
      </c>
      <c r="G7" s="5">
        <f>F7/C7*100</f>
        <v>11.25</v>
      </c>
    </row>
    <row r="8" spans="1:7" ht="57" customHeight="1">
      <c r="A8" s="13">
        <v>2016</v>
      </c>
      <c r="B8" s="14"/>
      <c r="C8" s="6">
        <v>78</v>
      </c>
      <c r="D8" s="3">
        <v>68</v>
      </c>
      <c r="E8" s="4">
        <v>87.17948717948718</v>
      </c>
      <c r="F8" s="3">
        <v>10</v>
      </c>
      <c r="G8" s="5">
        <v>12.82051282051282</v>
      </c>
    </row>
  </sheetData>
  <sheetProtection/>
  <mergeCells count="10">
    <mergeCell ref="A8:B8"/>
    <mergeCell ref="A1:G1"/>
    <mergeCell ref="A3:G3"/>
    <mergeCell ref="A5:B5"/>
    <mergeCell ref="D4:E4"/>
    <mergeCell ref="A7:B7"/>
    <mergeCell ref="F4:G4"/>
    <mergeCell ref="A6:B6"/>
    <mergeCell ref="A2:G2"/>
    <mergeCell ref="A4:C4"/>
  </mergeCells>
  <printOptions horizontalCentered="1"/>
  <pageMargins left="0.3937007874015748" right="0.7480314960629921" top="0.787401574803149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zoomScalePageLayoutView="0" workbookViewId="0" topLeftCell="A1">
      <selection activeCell="G8" sqref="G8"/>
    </sheetView>
  </sheetViews>
  <sheetFormatPr defaultColWidth="9.00390625" defaultRowHeight="16.5"/>
  <cols>
    <col min="1" max="1" width="20.625" style="0" customWidth="1"/>
    <col min="2" max="2" width="16.625" style="0" customWidth="1"/>
    <col min="3" max="3" width="20.625" style="0" customWidth="1"/>
    <col min="4" max="4" width="18.625" style="0" customWidth="1"/>
    <col min="5" max="5" width="19.50390625" style="0" customWidth="1"/>
    <col min="6" max="6" width="23.50390625" style="0" customWidth="1"/>
  </cols>
  <sheetData>
    <row r="1" spans="1:6" ht="49.5" customHeight="1">
      <c r="A1" s="28" t="s">
        <v>10</v>
      </c>
      <c r="B1" s="29"/>
      <c r="C1" s="29"/>
      <c r="D1" s="29"/>
      <c r="E1" s="29"/>
      <c r="F1" s="29"/>
    </row>
    <row r="2" spans="1:6" ht="30" customHeight="1">
      <c r="A2" s="23" t="s">
        <v>11</v>
      </c>
      <c r="B2" s="16"/>
      <c r="C2" s="16"/>
      <c r="D2" s="16"/>
      <c r="E2" s="16"/>
      <c r="F2" s="16"/>
    </row>
    <row r="3" spans="1:6" ht="90" customHeight="1">
      <c r="A3" s="31" t="s">
        <v>6</v>
      </c>
      <c r="B3" s="30"/>
      <c r="C3" s="26" t="s">
        <v>0</v>
      </c>
      <c r="D3" s="27"/>
      <c r="E3" s="26" t="s">
        <v>1</v>
      </c>
      <c r="F3" s="27"/>
    </row>
    <row r="4" spans="1:6" ht="90" customHeight="1">
      <c r="A4" s="11" t="s">
        <v>5</v>
      </c>
      <c r="B4" s="12" t="s">
        <v>8</v>
      </c>
      <c r="C4" s="12" t="s">
        <v>20</v>
      </c>
      <c r="D4" s="12" t="s">
        <v>21</v>
      </c>
      <c r="E4" s="12" t="s">
        <v>20</v>
      </c>
      <c r="F4" s="12" t="s">
        <v>21</v>
      </c>
    </row>
    <row r="5" spans="1:7" ht="45" customHeight="1">
      <c r="A5" s="32" t="s">
        <v>12</v>
      </c>
      <c r="B5" s="8">
        <v>78</v>
      </c>
      <c r="C5" s="8">
        <v>68</v>
      </c>
      <c r="D5" s="35">
        <f>C5/B5</f>
        <v>0.8717948717948718</v>
      </c>
      <c r="E5" s="8">
        <v>10</v>
      </c>
      <c r="F5" s="35">
        <f>E5/B5</f>
        <v>0.1282051282051282</v>
      </c>
      <c r="G5" s="7"/>
    </row>
    <row r="6" spans="1:7" ht="45" customHeight="1">
      <c r="A6" s="32" t="s">
        <v>13</v>
      </c>
      <c r="B6" s="8">
        <v>80</v>
      </c>
      <c r="C6" s="8">
        <v>70</v>
      </c>
      <c r="D6" s="35">
        <f>C6/B6</f>
        <v>0.875</v>
      </c>
      <c r="E6" s="8">
        <v>10</v>
      </c>
      <c r="F6" s="35">
        <f>E6/B6</f>
        <v>0.125</v>
      </c>
      <c r="G6" s="7"/>
    </row>
    <row r="7" spans="1:7" ht="45" customHeight="1">
      <c r="A7" s="32" t="s">
        <v>14</v>
      </c>
      <c r="B7" s="8">
        <v>90</v>
      </c>
      <c r="C7" s="8">
        <v>79</v>
      </c>
      <c r="D7" s="35">
        <f aca="true" t="shared" si="0" ref="D7:D12">C7/B7</f>
        <v>0.8777777777777778</v>
      </c>
      <c r="E7" s="8">
        <v>11</v>
      </c>
      <c r="F7" s="35">
        <f aca="true" t="shared" si="1" ref="F7:F12">E7/B7</f>
        <v>0.12222222222222222</v>
      </c>
      <c r="G7" s="7"/>
    </row>
    <row r="8" spans="1:7" ht="45" customHeight="1">
      <c r="A8" s="32" t="s">
        <v>15</v>
      </c>
      <c r="B8" s="8">
        <v>90</v>
      </c>
      <c r="C8" s="8">
        <v>78</v>
      </c>
      <c r="D8" s="35">
        <f t="shared" si="0"/>
        <v>0.8666666666666667</v>
      </c>
      <c r="E8" s="8">
        <v>12</v>
      </c>
      <c r="F8" s="35">
        <f t="shared" si="1"/>
        <v>0.13333333333333333</v>
      </c>
      <c r="G8" s="7"/>
    </row>
    <row r="9" spans="1:7" ht="45" customHeight="1">
      <c r="A9" s="32" t="s">
        <v>16</v>
      </c>
      <c r="B9" s="8">
        <v>87</v>
      </c>
      <c r="C9" s="8">
        <v>75</v>
      </c>
      <c r="D9" s="35">
        <f t="shared" si="0"/>
        <v>0.8620689655172413</v>
      </c>
      <c r="E9" s="8">
        <v>12</v>
      </c>
      <c r="F9" s="35">
        <f t="shared" si="1"/>
        <v>0.13793103448275862</v>
      </c>
      <c r="G9" s="7"/>
    </row>
    <row r="10" spans="1:6" ht="45" customHeight="1">
      <c r="A10" s="32" t="s">
        <v>17</v>
      </c>
      <c r="B10" s="8">
        <v>91</v>
      </c>
      <c r="C10" s="8">
        <v>78</v>
      </c>
      <c r="D10" s="35">
        <f t="shared" si="0"/>
        <v>0.8571428571428571</v>
      </c>
      <c r="E10" s="8">
        <v>12</v>
      </c>
      <c r="F10" s="37">
        <f t="shared" si="1"/>
        <v>0.13186813186813187</v>
      </c>
    </row>
    <row r="11" spans="1:6" ht="45" customHeight="1">
      <c r="A11" s="32" t="s">
        <v>18</v>
      </c>
      <c r="B11" s="8">
        <v>97</v>
      </c>
      <c r="C11" s="8">
        <v>82</v>
      </c>
      <c r="D11" s="35">
        <f t="shared" si="0"/>
        <v>0.845360824742268</v>
      </c>
      <c r="E11" s="8">
        <v>15</v>
      </c>
      <c r="F11" s="37">
        <f t="shared" si="1"/>
        <v>0.15463917525773196</v>
      </c>
    </row>
    <row r="12" spans="1:6" ht="45" customHeight="1">
      <c r="A12" s="33" t="s">
        <v>19</v>
      </c>
      <c r="B12" s="34">
        <v>111</v>
      </c>
      <c r="C12" s="10">
        <v>89</v>
      </c>
      <c r="D12" s="36">
        <f t="shared" si="0"/>
        <v>0.8018018018018018</v>
      </c>
      <c r="E12" s="10">
        <v>22</v>
      </c>
      <c r="F12" s="38">
        <f t="shared" si="1"/>
        <v>0.1981981981981982</v>
      </c>
    </row>
    <row r="13" ht="16.5">
      <c r="A13" s="9"/>
    </row>
  </sheetData>
  <sheetProtection/>
  <mergeCells count="5">
    <mergeCell ref="A3:B3"/>
    <mergeCell ref="A1:F1"/>
    <mergeCell ref="A2:F2"/>
    <mergeCell ref="C3:D3"/>
    <mergeCell ref="E3:F3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gotac</dc:creator>
  <cp:keywords/>
  <dc:description/>
  <cp:lastModifiedBy>曾芊昀chien23</cp:lastModifiedBy>
  <cp:lastPrinted>2023-04-13T08:40:32Z</cp:lastPrinted>
  <dcterms:created xsi:type="dcterms:W3CDTF">2005-06-06T03:07:16Z</dcterms:created>
  <dcterms:modified xsi:type="dcterms:W3CDTF">2024-04-18T08:23:40Z</dcterms:modified>
  <cp:category/>
  <cp:version/>
  <cp:contentType/>
  <cp:contentStatus/>
</cp:coreProperties>
</file>