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148" firstSheet="1" activeTab="1"/>
  </bookViews>
  <sheets>
    <sheet name="統一格式" sheetId="1" r:id="rId1"/>
    <sheet name="工作表1" sheetId="2" r:id="rId2"/>
  </sheets>
  <definedNames>
    <definedName name="_xlnm.Print_Area" localSheetId="0">'統一格式'!$A$1:$K$8</definedName>
  </definedNames>
  <calcPr fullCalcOnLoad="1"/>
</workbook>
</file>

<file path=xl/sharedStrings.xml><?xml version="1.0" encoding="utf-8"?>
<sst xmlns="http://schemas.openxmlformats.org/spreadsheetml/2006/main" count="89" uniqueCount="34">
  <si>
    <t>男性(Male)</t>
  </si>
  <si>
    <t>女性(Female)</t>
  </si>
  <si>
    <t>合計(Total)</t>
  </si>
  <si>
    <t>2011年</t>
  </si>
  <si>
    <t>2012年</t>
  </si>
  <si>
    <t>2013年</t>
  </si>
  <si>
    <t>2014年</t>
  </si>
  <si>
    <t>2015年</t>
  </si>
  <si>
    <t>證券業 (Securities Firms)</t>
  </si>
  <si>
    <t>期貨業(Futures  Firms)</t>
  </si>
  <si>
    <t xml:space="preserve">證券投資顧問事業
( Securities Investment Consulting Firms)  </t>
  </si>
  <si>
    <r>
      <rPr>
        <b/>
        <sz val="10"/>
        <rFont val="標楷體"/>
        <family val="4"/>
      </rPr>
      <t>證券投資信託事業</t>
    </r>
    <r>
      <rPr>
        <b/>
        <sz val="12"/>
        <rFont val="標楷體"/>
        <family val="4"/>
      </rPr>
      <t xml:space="preserve">
</t>
    </r>
    <r>
      <rPr>
        <b/>
        <sz val="10"/>
        <rFont val="標楷體"/>
        <family val="4"/>
      </rPr>
      <t xml:space="preserve">( Securities Investment Trust Enterprises ) </t>
    </r>
  </si>
  <si>
    <t>單位：人、%
Unit:  persons、%</t>
  </si>
  <si>
    <t>年度(year)</t>
  </si>
  <si>
    <r>
      <t>分配比</t>
    </r>
    <r>
      <rPr>
        <sz val="10"/>
        <rFont val="Times New Roman"/>
        <family val="1"/>
      </rPr>
      <t>(Ratio)</t>
    </r>
  </si>
  <si>
    <t>人數
(Number)</t>
  </si>
  <si>
    <t>人數
(Number)</t>
  </si>
  <si>
    <t>2016年</t>
  </si>
  <si>
    <r>
      <t xml:space="preserve"> </t>
    </r>
    <r>
      <rPr>
        <b/>
        <sz val="13"/>
        <rFont val="標楷體"/>
        <family val="4"/>
      </rPr>
      <t>2011至2016年證券、期貨、投顧、投信業從業人員性別統計表</t>
    </r>
  </si>
  <si>
    <t>(Gender highlights for  employees of securities and futures firms in Taiwan in 2011-2016. )</t>
  </si>
  <si>
    <t>職務別(Function)</t>
  </si>
  <si>
    <t>期貨業(Futures Firms)</t>
  </si>
  <si>
    <t xml:space="preserve">證券投資信託事業
( Securities Investment Trust Enterprises ) </t>
  </si>
  <si>
    <r>
      <t xml:space="preserve"> </t>
    </r>
    <r>
      <rPr>
        <b/>
        <sz val="13"/>
        <rFont val="標楷體"/>
        <family val="4"/>
      </rPr>
      <t>105至112年證券、期貨、投顧、投信業從業人員性別統計表</t>
    </r>
  </si>
  <si>
    <t>(Gender highlights for  employees of securities and futures firms in Taiwan in 2016-2023. )</t>
  </si>
  <si>
    <t>分配比(Ratio)</t>
  </si>
  <si>
    <t>105年底
(2016)</t>
  </si>
  <si>
    <t>106年底
(2017)</t>
  </si>
  <si>
    <t>107年底
(2018)</t>
  </si>
  <si>
    <t>108年底
(2019)</t>
  </si>
  <si>
    <t>109年底
(2020)</t>
  </si>
  <si>
    <t>110年底
(2021)</t>
  </si>
  <si>
    <t>111年底
(2022)</t>
  </si>
  <si>
    <t>112年底
(2023)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</si>
</sst>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.0_ "/>
    <numFmt numFmtId="180" formatCode="0.0_ "/>
    <numFmt numFmtId="181" formatCode="0_);[Red]\(0\)"/>
    <numFmt numFmtId="182" formatCode="0.0_);[Red]\(0.0\)"/>
    <numFmt numFmtId="183" formatCode="0.00_ "/>
    <numFmt numFmtId="184" formatCode="#,##0.0_);[Red]\(#,##0.0\)"/>
    <numFmt numFmtId="185" formatCode="###,##0"/>
    <numFmt numFmtId="186" formatCode="##0.0"/>
    <numFmt numFmtId="187" formatCode="#,##0.00_ "/>
    <numFmt numFmtId="188" formatCode="0.00_);[Red]\(0.00\)"/>
    <numFmt numFmtId="189" formatCode="g/&quot;通&quot;&quot;用&quot;&quot;格&quot;&quot;式&quot;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b/>
      <sz val="13"/>
      <name val="標楷體"/>
      <family val="4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horizontal="right" vertical="center"/>
    </xf>
    <xf numFmtId="188" fontId="3" fillId="33" borderId="0" xfId="0" applyNumberFormat="1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>
      <alignment horizontal="right" vertical="center"/>
    </xf>
    <xf numFmtId="176" fontId="3" fillId="34" borderId="0" xfId="0" applyNumberFormat="1" applyFont="1" applyFill="1" applyBorder="1" applyAlignment="1">
      <alignment horizontal="right" vertical="center"/>
    </xf>
    <xf numFmtId="187" fontId="3" fillId="34" borderId="0" xfId="0" applyNumberFormat="1" applyFont="1" applyFill="1" applyBorder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>
      <alignment horizontal="center" vertical="center"/>
    </xf>
    <xf numFmtId="176" fontId="3" fillId="34" borderId="0" xfId="0" applyNumberFormat="1" applyFont="1" applyFill="1" applyBorder="1" applyAlignment="1">
      <alignment horizontal="center" vertical="center"/>
    </xf>
    <xf numFmtId="187" fontId="3" fillId="34" borderId="0" xfId="0" applyNumberFormat="1" applyFont="1" applyFill="1" applyBorder="1" applyAlignment="1">
      <alignment horizontal="center" vertical="center"/>
    </xf>
    <xf numFmtId="188" fontId="3" fillId="34" borderId="0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87" fontId="3" fillId="33" borderId="0" xfId="0" applyNumberFormat="1" applyFont="1" applyFill="1" applyBorder="1" applyAlignment="1">
      <alignment horizontal="center" vertical="center"/>
    </xf>
    <xf numFmtId="188" fontId="3" fillId="33" borderId="0" xfId="0" applyNumberFormat="1" applyFont="1" applyFill="1" applyBorder="1" applyAlignment="1">
      <alignment horizontal="center" vertical="center"/>
    </xf>
    <xf numFmtId="176" fontId="3" fillId="34" borderId="15" xfId="0" applyNumberFormat="1" applyFont="1" applyFill="1" applyBorder="1" applyAlignment="1">
      <alignment horizontal="center" vertical="center"/>
    </xf>
    <xf numFmtId="187" fontId="3" fillId="34" borderId="15" xfId="0" applyNumberFormat="1" applyFont="1" applyFill="1" applyBorder="1" applyAlignment="1">
      <alignment horizontal="center" vertical="center"/>
    </xf>
    <xf numFmtId="176" fontId="3" fillId="33" borderId="15" xfId="0" applyNumberFormat="1" applyFont="1" applyFill="1" applyBorder="1" applyAlignment="1">
      <alignment horizontal="center" vertical="center"/>
    </xf>
    <xf numFmtId="187" fontId="3" fillId="33" borderId="15" xfId="0" applyNumberFormat="1" applyFont="1" applyFill="1" applyBorder="1" applyAlignment="1">
      <alignment horizontal="center" vertical="center"/>
    </xf>
    <xf numFmtId="187" fontId="3" fillId="33" borderId="16" xfId="0" applyNumberFormat="1" applyFont="1" applyFill="1" applyBorder="1" applyAlignment="1">
      <alignment horizontal="center" vertical="center"/>
    </xf>
    <xf numFmtId="188" fontId="3" fillId="34" borderId="16" xfId="0" applyNumberFormat="1" applyFont="1" applyFill="1" applyBorder="1" applyAlignment="1">
      <alignment horizontal="center" vertical="center"/>
    </xf>
    <xf numFmtId="188" fontId="3" fillId="33" borderId="16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187" fontId="3" fillId="33" borderId="14" xfId="0" applyNumberFormat="1" applyFont="1" applyFill="1" applyBorder="1" applyAlignment="1">
      <alignment horizontal="right" vertical="center"/>
    </xf>
    <xf numFmtId="187" fontId="3" fillId="33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33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1" fillId="33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vertical="center"/>
    </xf>
    <xf numFmtId="0" fontId="9" fillId="35" borderId="11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5" borderId="20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188" fontId="3" fillId="34" borderId="14" xfId="0" applyNumberFormat="1" applyFont="1" applyFill="1" applyBorder="1" applyAlignment="1">
      <alignment horizontal="center" vertical="center"/>
    </xf>
    <xf numFmtId="188" fontId="3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圖四　會計師事務所家數分配比－按執行業務收入分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086008"/>
        <c:axId val="24163321"/>
      </c:barChart>
      <c:catAx>
        <c:axId val="59086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63321"/>
        <c:crosses val="autoZero"/>
        <c:auto val="1"/>
        <c:lblOffset val="100"/>
        <c:tickLblSkip val="1"/>
        <c:noMultiLvlLbl val="0"/>
      </c:catAx>
      <c:valAx>
        <c:axId val="24163321"/>
        <c:scaling>
          <c:orientation val="minMax"/>
          <c:max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86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圖表 1"/>
        <xdr:cNvGraphicFramePr/>
      </xdr:nvGraphicFramePr>
      <xdr:xfrm>
        <a:off x="66675" y="0"/>
        <a:ext cx="539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A1" sqref="A1:U11"/>
    </sheetView>
  </sheetViews>
  <sheetFormatPr defaultColWidth="9.00390625" defaultRowHeight="24.75" customHeight="1"/>
  <cols>
    <col min="1" max="1" width="20.625" style="0" customWidth="1"/>
    <col min="2" max="2" width="9.75390625" style="0" customWidth="1"/>
    <col min="3" max="3" width="9.375" style="0" customWidth="1"/>
    <col min="4" max="4" width="9.50390625" style="0" customWidth="1"/>
    <col min="5" max="5" width="8.75390625" style="0" customWidth="1"/>
    <col min="6" max="6" width="8.50390625" style="0" customWidth="1"/>
    <col min="7" max="7" width="9.125" style="0" customWidth="1"/>
    <col min="8" max="8" width="10.125" style="0" customWidth="1"/>
    <col min="9" max="10" width="9.50390625" style="0" customWidth="1"/>
    <col min="11" max="12" width="8.50390625" style="0" customWidth="1"/>
    <col min="16" max="16" width="8.25390625" style="0" customWidth="1"/>
    <col min="17" max="17" width="7.75390625" style="0" customWidth="1"/>
    <col min="18" max="18" width="9.625" style="0" customWidth="1"/>
  </cols>
  <sheetData>
    <row r="1" spans="1:21" ht="30" customHeight="1">
      <c r="A1" s="50" t="s">
        <v>18</v>
      </c>
      <c r="B1" s="50"/>
      <c r="C1" s="50"/>
      <c r="D1" s="50"/>
      <c r="E1" s="50"/>
      <c r="F1" s="50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31.5" customHeight="1" thickBot="1">
      <c r="A2" s="51" t="s">
        <v>19</v>
      </c>
      <c r="B2" s="51"/>
      <c r="C2" s="51"/>
      <c r="D2" s="51"/>
      <c r="E2" s="51"/>
      <c r="F2" s="51"/>
      <c r="G2" s="48"/>
      <c r="H2" s="48"/>
      <c r="I2" s="48"/>
      <c r="J2" s="48"/>
      <c r="K2" s="48"/>
      <c r="L2" s="49"/>
      <c r="M2" s="49"/>
      <c r="N2" s="49"/>
      <c r="O2" s="49"/>
      <c r="P2" s="49"/>
      <c r="Q2" s="49"/>
      <c r="R2" s="49"/>
      <c r="S2" s="49"/>
      <c r="T2" s="48" t="s">
        <v>12</v>
      </c>
      <c r="U2" s="49"/>
    </row>
    <row r="3" spans="1:21" ht="52.5" customHeight="1">
      <c r="A3" s="7" t="s">
        <v>20</v>
      </c>
      <c r="B3" s="52" t="s">
        <v>8</v>
      </c>
      <c r="C3" s="53"/>
      <c r="D3" s="53"/>
      <c r="E3" s="53"/>
      <c r="F3" s="54"/>
      <c r="G3" s="52" t="s">
        <v>9</v>
      </c>
      <c r="H3" s="45"/>
      <c r="I3" s="45"/>
      <c r="J3" s="45"/>
      <c r="K3" s="45"/>
      <c r="L3" s="44" t="s">
        <v>10</v>
      </c>
      <c r="M3" s="45"/>
      <c r="N3" s="45"/>
      <c r="O3" s="45"/>
      <c r="P3" s="45"/>
      <c r="Q3" s="39" t="s">
        <v>11</v>
      </c>
      <c r="R3" s="40"/>
      <c r="S3" s="40"/>
      <c r="T3" s="40"/>
      <c r="U3" s="40"/>
    </row>
    <row r="4" spans="1:21" ht="30" customHeight="1">
      <c r="A4" s="46" t="s">
        <v>13</v>
      </c>
      <c r="B4" s="41" t="s">
        <v>2</v>
      </c>
      <c r="C4" s="37" t="s">
        <v>0</v>
      </c>
      <c r="D4" s="38"/>
      <c r="E4" s="37" t="s">
        <v>1</v>
      </c>
      <c r="F4" s="38"/>
      <c r="G4" s="41" t="s">
        <v>2</v>
      </c>
      <c r="H4" s="37" t="s">
        <v>0</v>
      </c>
      <c r="I4" s="38"/>
      <c r="J4" s="37" t="s">
        <v>1</v>
      </c>
      <c r="K4" s="43"/>
      <c r="L4" s="41" t="s">
        <v>2</v>
      </c>
      <c r="M4" s="37" t="s">
        <v>0</v>
      </c>
      <c r="N4" s="38"/>
      <c r="O4" s="37" t="s">
        <v>1</v>
      </c>
      <c r="P4" s="43"/>
      <c r="Q4" s="41" t="s">
        <v>2</v>
      </c>
      <c r="R4" s="37" t="s">
        <v>0</v>
      </c>
      <c r="S4" s="38"/>
      <c r="T4" s="37" t="s">
        <v>1</v>
      </c>
      <c r="U4" s="43"/>
    </row>
    <row r="5" spans="1:21" ht="48" customHeight="1">
      <c r="A5" s="47"/>
      <c r="B5" s="42"/>
      <c r="C5" s="13" t="s">
        <v>16</v>
      </c>
      <c r="D5" s="1" t="s">
        <v>14</v>
      </c>
      <c r="E5" s="13" t="s">
        <v>16</v>
      </c>
      <c r="F5" s="2" t="s">
        <v>14</v>
      </c>
      <c r="G5" s="42"/>
      <c r="H5" s="13" t="s">
        <v>16</v>
      </c>
      <c r="I5" s="1" t="s">
        <v>14</v>
      </c>
      <c r="J5" s="13" t="s">
        <v>16</v>
      </c>
      <c r="K5" s="2" t="s">
        <v>14</v>
      </c>
      <c r="L5" s="42"/>
      <c r="M5" s="13" t="s">
        <v>16</v>
      </c>
      <c r="N5" s="1" t="s">
        <v>14</v>
      </c>
      <c r="O5" s="13" t="s">
        <v>16</v>
      </c>
      <c r="P5" s="2" t="s">
        <v>14</v>
      </c>
      <c r="Q5" s="42"/>
      <c r="R5" s="13" t="s">
        <v>15</v>
      </c>
      <c r="S5" s="1" t="s">
        <v>14</v>
      </c>
      <c r="T5" s="13" t="s">
        <v>16</v>
      </c>
      <c r="U5" s="2" t="s">
        <v>14</v>
      </c>
    </row>
    <row r="6" spans="1:21" ht="30" customHeight="1">
      <c r="A6" s="8" t="s">
        <v>3</v>
      </c>
      <c r="B6" s="3">
        <f>C6+E6</f>
        <v>41401</v>
      </c>
      <c r="C6" s="4">
        <v>14388</v>
      </c>
      <c r="D6" s="5">
        <f>(C6/B6)*100</f>
        <v>34.7527837491848</v>
      </c>
      <c r="E6" s="4">
        <v>27013</v>
      </c>
      <c r="F6" s="6">
        <f>E6/B6*100</f>
        <v>65.2472162508152</v>
      </c>
      <c r="G6" s="3">
        <f>H6+J6</f>
        <v>26913</v>
      </c>
      <c r="H6" s="4">
        <v>8971</v>
      </c>
      <c r="I6" s="5">
        <f>(H6/G6)*100</f>
        <v>33.33333333333333</v>
      </c>
      <c r="J6" s="4">
        <v>17942</v>
      </c>
      <c r="K6" s="6">
        <f>J6/G6*100</f>
        <v>66.66666666666666</v>
      </c>
      <c r="L6" s="3">
        <f>M6+O6</f>
        <v>1979</v>
      </c>
      <c r="M6" s="4">
        <v>1085</v>
      </c>
      <c r="N6" s="5">
        <f>(M6/L6)*100</f>
        <v>54.82566953006569</v>
      </c>
      <c r="O6" s="4">
        <v>894</v>
      </c>
      <c r="P6" s="6">
        <f>O6/L6*100</f>
        <v>45.17433046993431</v>
      </c>
      <c r="Q6" s="3">
        <f>R6+T6</f>
        <v>4238</v>
      </c>
      <c r="R6" s="4">
        <v>1654</v>
      </c>
      <c r="S6" s="5">
        <f>(R6/Q6)*100</f>
        <v>39.02784332232185</v>
      </c>
      <c r="T6" s="4">
        <v>2584</v>
      </c>
      <c r="U6" s="5">
        <f>T6/Q6*100</f>
        <v>60.97215667767814</v>
      </c>
    </row>
    <row r="7" spans="1:21" ht="30" customHeight="1">
      <c r="A7" s="8" t="s">
        <v>4</v>
      </c>
      <c r="B7" s="3">
        <f>C7+E7</f>
        <v>39476</v>
      </c>
      <c r="C7" s="4">
        <v>13674</v>
      </c>
      <c r="D7" s="5">
        <f>(C7/B7)*100</f>
        <v>34.63876785895227</v>
      </c>
      <c r="E7" s="4">
        <v>25802</v>
      </c>
      <c r="F7" s="6">
        <f>E7/B7*100</f>
        <v>65.36123214104772</v>
      </c>
      <c r="G7" s="3">
        <f>H7+J7</f>
        <v>27260</v>
      </c>
      <c r="H7" s="4">
        <v>8628</v>
      </c>
      <c r="I7" s="5">
        <f>(H7/G7)*100</f>
        <v>31.650770359501102</v>
      </c>
      <c r="J7" s="4">
        <v>18632</v>
      </c>
      <c r="K7" s="6">
        <f>J7/G7*100</f>
        <v>68.3492296404989</v>
      </c>
      <c r="L7" s="3">
        <f>M7+O7</f>
        <v>1880</v>
      </c>
      <c r="M7" s="4">
        <v>1057</v>
      </c>
      <c r="N7" s="5">
        <f>(M7/L7)*100</f>
        <v>56.22340425531915</v>
      </c>
      <c r="O7" s="4">
        <v>823</v>
      </c>
      <c r="P7" s="6">
        <f>O7/L7*100</f>
        <v>43.776595744680854</v>
      </c>
      <c r="Q7" s="3">
        <f>R7+T7</f>
        <v>4242</v>
      </c>
      <c r="R7" s="4">
        <v>1639</v>
      </c>
      <c r="S7" s="5">
        <f>(R7/Q7)*100</f>
        <v>38.63743517208864</v>
      </c>
      <c r="T7" s="4">
        <v>2603</v>
      </c>
      <c r="U7" s="5">
        <f>T7/Q7*100</f>
        <v>61.362564827911356</v>
      </c>
    </row>
    <row r="8" spans="1:21" ht="27.75" customHeight="1">
      <c r="A8" s="8" t="s">
        <v>5</v>
      </c>
      <c r="B8" s="3">
        <f>C8+E8</f>
        <v>36921</v>
      </c>
      <c r="C8" s="4">
        <v>12661</v>
      </c>
      <c r="D8" s="5">
        <f>(C8/B8)*100</f>
        <v>34.29213726605455</v>
      </c>
      <c r="E8" s="4">
        <v>24260</v>
      </c>
      <c r="F8" s="6">
        <f>E8/B8*100</f>
        <v>65.70786273394546</v>
      </c>
      <c r="G8" s="3">
        <v>24971</v>
      </c>
      <c r="H8" s="4">
        <v>7901</v>
      </c>
      <c r="I8" s="5">
        <f>(H8/G8)*100</f>
        <v>31.640703215730248</v>
      </c>
      <c r="J8" s="4">
        <v>17070</v>
      </c>
      <c r="K8" s="6">
        <f>J8/G8*100</f>
        <v>68.35929678426976</v>
      </c>
      <c r="L8" s="3">
        <f>M8+O8</f>
        <v>3199</v>
      </c>
      <c r="M8" s="4">
        <v>1529</v>
      </c>
      <c r="N8" s="5">
        <f>(M8/L8)*100</f>
        <v>47.796186308221316</v>
      </c>
      <c r="O8" s="4">
        <v>1670</v>
      </c>
      <c r="P8" s="6">
        <f>O8/L8*100</f>
        <v>52.20381369177868</v>
      </c>
      <c r="Q8" s="3">
        <f>R8+T8</f>
        <v>3945</v>
      </c>
      <c r="R8" s="4">
        <v>1442</v>
      </c>
      <c r="S8" s="5">
        <f>(R8/Q8)*100</f>
        <v>36.552598225602026</v>
      </c>
      <c r="T8" s="4">
        <v>2503</v>
      </c>
      <c r="U8" s="5">
        <f>T8/Q8*100</f>
        <v>63.447401774397974</v>
      </c>
    </row>
    <row r="9" spans="1:21" ht="24.75" customHeight="1">
      <c r="A9" s="8" t="s">
        <v>6</v>
      </c>
      <c r="B9" s="3">
        <v>36521</v>
      </c>
      <c r="C9" s="4">
        <v>12550</v>
      </c>
      <c r="D9" s="5">
        <v>34.36379069576408</v>
      </c>
      <c r="E9" s="4">
        <v>23971</v>
      </c>
      <c r="F9" s="6">
        <v>65.63620930423592</v>
      </c>
      <c r="G9" s="3">
        <v>25394</v>
      </c>
      <c r="H9" s="4">
        <v>8029</v>
      </c>
      <c r="I9" s="5">
        <v>31.617704969677877</v>
      </c>
      <c r="J9" s="4">
        <v>17365</v>
      </c>
      <c r="K9" s="6">
        <v>68.38229503032213</v>
      </c>
      <c r="L9" s="9">
        <v>3219</v>
      </c>
      <c r="M9" s="10">
        <v>1582</v>
      </c>
      <c r="N9" s="11">
        <v>49.14569742155949</v>
      </c>
      <c r="O9" s="10">
        <v>1637</v>
      </c>
      <c r="P9" s="12">
        <v>50.85430257844051</v>
      </c>
      <c r="Q9" s="3">
        <v>3948</v>
      </c>
      <c r="R9" s="4">
        <v>1429</v>
      </c>
      <c r="S9" s="5">
        <v>36.19554204660588</v>
      </c>
      <c r="T9" s="4">
        <v>2519</v>
      </c>
      <c r="U9" s="5">
        <v>63.80445795339412</v>
      </c>
    </row>
    <row r="10" spans="1:21" ht="27.75" customHeight="1">
      <c r="A10" s="8" t="s">
        <v>7</v>
      </c>
      <c r="B10" s="9">
        <v>36821</v>
      </c>
      <c r="C10" s="10">
        <v>12603</v>
      </c>
      <c r="D10" s="11">
        <v>34.22775046848266</v>
      </c>
      <c r="E10" s="10">
        <v>24218</v>
      </c>
      <c r="F10" s="12">
        <v>65.77224953151735</v>
      </c>
      <c r="G10" s="3">
        <v>26210</v>
      </c>
      <c r="H10" s="4">
        <v>8317</v>
      </c>
      <c r="I10" s="5">
        <v>31.73</v>
      </c>
      <c r="J10" s="4">
        <v>17893</v>
      </c>
      <c r="K10" s="6">
        <v>68.27</v>
      </c>
      <c r="L10" s="9">
        <v>2173</v>
      </c>
      <c r="M10" s="10">
        <v>1209</v>
      </c>
      <c r="N10" s="11">
        <f>(M10/L10)*100</f>
        <v>55.63736769443166</v>
      </c>
      <c r="O10" s="10">
        <v>964</v>
      </c>
      <c r="P10" s="12">
        <f>(O10/L10)*100</f>
        <v>44.36263230556834</v>
      </c>
      <c r="Q10" s="3">
        <v>4175</v>
      </c>
      <c r="R10" s="4">
        <v>1508</v>
      </c>
      <c r="S10" s="5">
        <f>(R10/Q10)*100</f>
        <v>36.119760479041915</v>
      </c>
      <c r="T10" s="4">
        <v>2667</v>
      </c>
      <c r="U10" s="5">
        <f>(T10/Q10)*100</f>
        <v>63.880239520958085</v>
      </c>
    </row>
    <row r="11" spans="1:21" ht="24" customHeight="1">
      <c r="A11" s="8" t="s">
        <v>17</v>
      </c>
      <c r="B11" s="9">
        <v>35424</v>
      </c>
      <c r="C11" s="10">
        <v>11984</v>
      </c>
      <c r="D11" s="11">
        <v>33.83</v>
      </c>
      <c r="E11" s="10">
        <v>23440</v>
      </c>
      <c r="F11" s="12">
        <v>66.17</v>
      </c>
      <c r="G11" s="3">
        <v>25373</v>
      </c>
      <c r="H11" s="4">
        <v>7917</v>
      </c>
      <c r="I11" s="5">
        <v>31.2</v>
      </c>
      <c r="J11" s="4">
        <v>17456</v>
      </c>
      <c r="K11" s="6">
        <v>68.8</v>
      </c>
      <c r="L11" s="9">
        <v>2051</v>
      </c>
      <c r="M11" s="10">
        <v>1154</v>
      </c>
      <c r="N11" s="11">
        <v>56.26</v>
      </c>
      <c r="O11" s="10">
        <v>897</v>
      </c>
      <c r="P11" s="12">
        <v>43.74</v>
      </c>
      <c r="Q11" s="3">
        <v>4311</v>
      </c>
      <c r="R11" s="4">
        <v>1566</v>
      </c>
      <c r="S11" s="5">
        <v>36.32</v>
      </c>
      <c r="T11" s="4">
        <v>2745</v>
      </c>
      <c r="U11" s="5">
        <v>63.68</v>
      </c>
    </row>
  </sheetData>
  <sheetProtection/>
  <mergeCells count="20">
    <mergeCell ref="A4:A5"/>
    <mergeCell ref="T2:U2"/>
    <mergeCell ref="A1:U1"/>
    <mergeCell ref="A2:S2"/>
    <mergeCell ref="J4:K4"/>
    <mergeCell ref="H4:I4"/>
    <mergeCell ref="B4:B5"/>
    <mergeCell ref="G4:G5"/>
    <mergeCell ref="G3:K3"/>
    <mergeCell ref="B3:F3"/>
    <mergeCell ref="C4:D4"/>
    <mergeCell ref="E4:F4"/>
    <mergeCell ref="Q3:U3"/>
    <mergeCell ref="Q4:Q5"/>
    <mergeCell ref="R4:S4"/>
    <mergeCell ref="T4:U4"/>
    <mergeCell ref="L3:P3"/>
    <mergeCell ref="L4:L5"/>
    <mergeCell ref="M4:N4"/>
    <mergeCell ref="O4:P4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PageLayoutView="0" workbookViewId="0" topLeftCell="A1">
      <selection activeCell="A2" sqref="A2:IV2"/>
    </sheetView>
  </sheetViews>
  <sheetFormatPr defaultColWidth="9.00390625" defaultRowHeight="16.5"/>
  <cols>
    <col min="1" max="1" width="21.75390625" style="0" bestFit="1" customWidth="1"/>
    <col min="2" max="21" width="9.25390625" style="0" customWidth="1"/>
  </cols>
  <sheetData>
    <row r="1" spans="1:21" ht="49.5" customHeight="1">
      <c r="A1" s="50" t="s">
        <v>23</v>
      </c>
      <c r="B1" s="50"/>
      <c r="C1" s="50"/>
      <c r="D1" s="50"/>
      <c r="E1" s="50"/>
      <c r="F1" s="50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30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69.75" customHeight="1">
      <c r="A3" s="33" t="s">
        <v>20</v>
      </c>
      <c r="B3" s="60" t="s">
        <v>8</v>
      </c>
      <c r="C3" s="61"/>
      <c r="D3" s="61"/>
      <c r="E3" s="61"/>
      <c r="F3" s="62"/>
      <c r="G3" s="60" t="s">
        <v>21</v>
      </c>
      <c r="H3" s="63"/>
      <c r="I3" s="63"/>
      <c r="J3" s="63"/>
      <c r="K3" s="63"/>
      <c r="L3" s="64" t="s">
        <v>10</v>
      </c>
      <c r="M3" s="63"/>
      <c r="N3" s="63"/>
      <c r="O3" s="63"/>
      <c r="P3" s="63"/>
      <c r="Q3" s="64" t="s">
        <v>22</v>
      </c>
      <c r="R3" s="63"/>
      <c r="S3" s="63"/>
      <c r="T3" s="63"/>
      <c r="U3" s="65"/>
    </row>
    <row r="4" spans="1:21" ht="34.5" customHeight="1">
      <c r="A4" s="58" t="s">
        <v>13</v>
      </c>
      <c r="B4" s="56" t="s">
        <v>2</v>
      </c>
      <c r="C4" s="55" t="s">
        <v>0</v>
      </c>
      <c r="D4" s="68"/>
      <c r="E4" s="55" t="s">
        <v>1</v>
      </c>
      <c r="F4" s="68"/>
      <c r="G4" s="56" t="s">
        <v>2</v>
      </c>
      <c r="H4" s="55" t="s">
        <v>0</v>
      </c>
      <c r="I4" s="68"/>
      <c r="J4" s="55" t="s">
        <v>1</v>
      </c>
      <c r="K4" s="69"/>
      <c r="L4" s="56" t="s">
        <v>2</v>
      </c>
      <c r="M4" s="55" t="s">
        <v>0</v>
      </c>
      <c r="N4" s="68"/>
      <c r="O4" s="55" t="s">
        <v>1</v>
      </c>
      <c r="P4" s="69"/>
      <c r="Q4" s="56" t="s">
        <v>2</v>
      </c>
      <c r="R4" s="55" t="s">
        <v>0</v>
      </c>
      <c r="S4" s="68"/>
      <c r="T4" s="55" t="s">
        <v>1</v>
      </c>
      <c r="U4" s="68"/>
    </row>
    <row r="5" spans="1:21" s="67" customFormat="1" ht="79.5" customHeight="1">
      <c r="A5" s="59"/>
      <c r="B5" s="57"/>
      <c r="C5" s="30" t="s">
        <v>15</v>
      </c>
      <c r="D5" s="31" t="s">
        <v>25</v>
      </c>
      <c r="E5" s="30" t="s">
        <v>15</v>
      </c>
      <c r="F5" s="32" t="s">
        <v>25</v>
      </c>
      <c r="G5" s="57"/>
      <c r="H5" s="30" t="s">
        <v>15</v>
      </c>
      <c r="I5" s="31" t="s">
        <v>25</v>
      </c>
      <c r="J5" s="30" t="s">
        <v>15</v>
      </c>
      <c r="K5" s="32" t="s">
        <v>25</v>
      </c>
      <c r="L5" s="57"/>
      <c r="M5" s="30" t="s">
        <v>15</v>
      </c>
      <c r="N5" s="31" t="s">
        <v>25</v>
      </c>
      <c r="O5" s="30" t="s">
        <v>15</v>
      </c>
      <c r="P5" s="32" t="s">
        <v>25</v>
      </c>
      <c r="Q5" s="57"/>
      <c r="R5" s="30" t="s">
        <v>15</v>
      </c>
      <c r="S5" s="31" t="s">
        <v>25</v>
      </c>
      <c r="T5" s="30" t="s">
        <v>15</v>
      </c>
      <c r="U5" s="31" t="s">
        <v>25</v>
      </c>
    </row>
    <row r="6" spans="1:21" ht="54" customHeight="1" hidden="1">
      <c r="A6" s="34" t="s">
        <v>4</v>
      </c>
      <c r="B6" s="3">
        <f>C6+E6</f>
        <v>39476</v>
      </c>
      <c r="C6" s="4">
        <v>13674</v>
      </c>
      <c r="D6" s="5">
        <f>(C6/B6)*100</f>
        <v>34.63876785895227</v>
      </c>
      <c r="E6" s="4">
        <v>25802</v>
      </c>
      <c r="F6" s="6">
        <f>E6/B6*100</f>
        <v>65.36123214104772</v>
      </c>
      <c r="G6" s="3">
        <f>H6+J6</f>
        <v>27260</v>
      </c>
      <c r="H6" s="4">
        <v>8628</v>
      </c>
      <c r="I6" s="5">
        <f>(H6/G6)*100</f>
        <v>31.650770359501102</v>
      </c>
      <c r="J6" s="4">
        <v>18632</v>
      </c>
      <c r="K6" s="6">
        <f>J6/G6*100</f>
        <v>68.3492296404989</v>
      </c>
      <c r="L6" s="3">
        <f>M6+O6</f>
        <v>1880</v>
      </c>
      <c r="M6" s="4">
        <v>1057</v>
      </c>
      <c r="N6" s="5">
        <f>(M6/L6)*100</f>
        <v>56.22340425531915</v>
      </c>
      <c r="O6" s="4">
        <v>823</v>
      </c>
      <c r="P6" s="6">
        <f>O6/L6*100</f>
        <v>43.776595744680854</v>
      </c>
      <c r="Q6" s="3">
        <f>R6+T6</f>
        <v>4242</v>
      </c>
      <c r="R6" s="4">
        <v>1639</v>
      </c>
      <c r="S6" s="5">
        <f>(R6/Q6)*100</f>
        <v>38.63743517208864</v>
      </c>
      <c r="T6" s="4">
        <v>2603</v>
      </c>
      <c r="U6" s="35">
        <f>T6/Q6*100</f>
        <v>61.362564827911356</v>
      </c>
    </row>
    <row r="7" spans="1:21" ht="58.5" customHeight="1" hidden="1">
      <c r="A7" s="34" t="s">
        <v>5</v>
      </c>
      <c r="B7" s="3">
        <f>C7+E7</f>
        <v>36921</v>
      </c>
      <c r="C7" s="4">
        <v>12661</v>
      </c>
      <c r="D7" s="5">
        <f>(C7/B7)*100</f>
        <v>34.29213726605455</v>
      </c>
      <c r="E7" s="4">
        <v>24260</v>
      </c>
      <c r="F7" s="6">
        <f>E7/B7*100</f>
        <v>65.70786273394546</v>
      </c>
      <c r="G7" s="3">
        <v>24971</v>
      </c>
      <c r="H7" s="4">
        <v>7901</v>
      </c>
      <c r="I7" s="5">
        <f>(H7/G7)*100</f>
        <v>31.640703215730248</v>
      </c>
      <c r="J7" s="4">
        <v>17070</v>
      </c>
      <c r="K7" s="6">
        <f>J7/G7*100</f>
        <v>68.35929678426976</v>
      </c>
      <c r="L7" s="3">
        <f>M7+O7</f>
        <v>3199</v>
      </c>
      <c r="M7" s="4">
        <v>1529</v>
      </c>
      <c r="N7" s="5">
        <f>(M7/L7)*100</f>
        <v>47.796186308221316</v>
      </c>
      <c r="O7" s="4">
        <v>1670</v>
      </c>
      <c r="P7" s="6">
        <f>O7/L7*100</f>
        <v>52.20381369177868</v>
      </c>
      <c r="Q7" s="3">
        <f>R7+T7</f>
        <v>3945</v>
      </c>
      <c r="R7" s="4">
        <v>1442</v>
      </c>
      <c r="S7" s="5">
        <f>(R7/Q7)*100</f>
        <v>36.552598225602026</v>
      </c>
      <c r="T7" s="4">
        <v>2503</v>
      </c>
      <c r="U7" s="35">
        <f>T7/Q7*100</f>
        <v>63.447401774397974</v>
      </c>
    </row>
    <row r="8" spans="1:21" ht="54.75" customHeight="1">
      <c r="A8" s="34" t="s">
        <v>26</v>
      </c>
      <c r="B8" s="14">
        <v>35395</v>
      </c>
      <c r="C8" s="15">
        <v>11977</v>
      </c>
      <c r="D8" s="16">
        <v>33.84</v>
      </c>
      <c r="E8" s="15">
        <v>23418</v>
      </c>
      <c r="F8" s="17">
        <v>66.16</v>
      </c>
      <c r="G8" s="18">
        <v>25373</v>
      </c>
      <c r="H8" s="19">
        <v>7917</v>
      </c>
      <c r="I8" s="20">
        <v>31.2</v>
      </c>
      <c r="J8" s="19">
        <v>17456</v>
      </c>
      <c r="K8" s="21">
        <v>68.8</v>
      </c>
      <c r="L8" s="14">
        <v>2051</v>
      </c>
      <c r="M8" s="15">
        <v>1154</v>
      </c>
      <c r="N8" s="16">
        <v>56.26</v>
      </c>
      <c r="O8" s="15">
        <v>897</v>
      </c>
      <c r="P8" s="17">
        <v>43.74</v>
      </c>
      <c r="Q8" s="18">
        <v>4311</v>
      </c>
      <c r="R8" s="19">
        <v>1566</v>
      </c>
      <c r="S8" s="20">
        <v>36.32</v>
      </c>
      <c r="T8" s="19">
        <v>2745</v>
      </c>
      <c r="U8" s="36">
        <v>63.68</v>
      </c>
    </row>
    <row r="9" spans="1:21" ht="54.75" customHeight="1">
      <c r="A9" s="34" t="s">
        <v>27</v>
      </c>
      <c r="B9" s="14">
        <v>34819</v>
      </c>
      <c r="C9" s="15">
        <v>11660</v>
      </c>
      <c r="D9" s="16">
        <v>33.49</v>
      </c>
      <c r="E9" s="15">
        <v>23159</v>
      </c>
      <c r="F9" s="17">
        <v>66.51</v>
      </c>
      <c r="G9" s="18">
        <v>24740</v>
      </c>
      <c r="H9" s="19">
        <v>7694</v>
      </c>
      <c r="I9" s="20">
        <v>31.73</v>
      </c>
      <c r="J9" s="19">
        <v>17046</v>
      </c>
      <c r="K9" s="21">
        <v>68.27</v>
      </c>
      <c r="L9" s="14">
        <v>2050</v>
      </c>
      <c r="M9" s="15">
        <v>1148</v>
      </c>
      <c r="N9" s="16">
        <v>56</v>
      </c>
      <c r="O9" s="15">
        <v>902</v>
      </c>
      <c r="P9" s="17">
        <v>44</v>
      </c>
      <c r="Q9" s="18">
        <v>4309</v>
      </c>
      <c r="R9" s="19">
        <v>1585</v>
      </c>
      <c r="S9" s="20">
        <v>36.78</v>
      </c>
      <c r="T9" s="19">
        <v>2724</v>
      </c>
      <c r="U9" s="36">
        <v>63.22</v>
      </c>
    </row>
    <row r="10" spans="1:21" ht="54.75" customHeight="1">
      <c r="A10" s="34" t="s">
        <v>28</v>
      </c>
      <c r="B10" s="14">
        <v>35116</v>
      </c>
      <c r="C10" s="15">
        <v>11758</v>
      </c>
      <c r="D10" s="16">
        <v>33.48</v>
      </c>
      <c r="E10" s="15">
        <v>23358</v>
      </c>
      <c r="F10" s="17">
        <v>66.52</v>
      </c>
      <c r="G10" s="18">
        <v>24504</v>
      </c>
      <c r="H10" s="19">
        <v>7580</v>
      </c>
      <c r="I10" s="20">
        <v>30.93</v>
      </c>
      <c r="J10" s="19">
        <v>16924</v>
      </c>
      <c r="K10" s="21">
        <v>69.07</v>
      </c>
      <c r="L10" s="14">
        <v>2207</v>
      </c>
      <c r="M10" s="15">
        <v>1284</v>
      </c>
      <c r="N10" s="16">
        <v>58.18</v>
      </c>
      <c r="O10" s="15">
        <v>923</v>
      </c>
      <c r="P10" s="17">
        <v>41.82</v>
      </c>
      <c r="Q10" s="18">
        <v>4365</v>
      </c>
      <c r="R10" s="19">
        <v>1603</v>
      </c>
      <c r="S10" s="20">
        <v>36.72</v>
      </c>
      <c r="T10" s="19">
        <v>2762</v>
      </c>
      <c r="U10" s="36">
        <v>63.28</v>
      </c>
    </row>
    <row r="11" spans="1:21" ht="54.75" customHeight="1">
      <c r="A11" s="34" t="s">
        <v>29</v>
      </c>
      <c r="B11" s="14">
        <v>35416</v>
      </c>
      <c r="C11" s="15">
        <v>11861</v>
      </c>
      <c r="D11" s="16">
        <v>33.49</v>
      </c>
      <c r="E11" s="15">
        <v>23555</v>
      </c>
      <c r="F11" s="17">
        <v>66.51</v>
      </c>
      <c r="G11" s="18">
        <v>23967</v>
      </c>
      <c r="H11" s="19">
        <v>7434</v>
      </c>
      <c r="I11" s="20">
        <v>31.02</v>
      </c>
      <c r="J11" s="19">
        <v>16533</v>
      </c>
      <c r="K11" s="21">
        <v>68.98</v>
      </c>
      <c r="L11" s="14">
        <v>2215</v>
      </c>
      <c r="M11" s="15">
        <v>1287</v>
      </c>
      <c r="N11" s="16">
        <v>58.1</v>
      </c>
      <c r="O11" s="15">
        <v>928</v>
      </c>
      <c r="P11" s="17">
        <v>41.9</v>
      </c>
      <c r="Q11" s="18">
        <v>4401</v>
      </c>
      <c r="R11" s="19">
        <v>1632</v>
      </c>
      <c r="S11" s="20">
        <v>37.08</v>
      </c>
      <c r="T11" s="19">
        <v>2769</v>
      </c>
      <c r="U11" s="36">
        <v>62.92</v>
      </c>
    </row>
    <row r="12" spans="1:21" ht="54.75" customHeight="1">
      <c r="A12" s="34" t="s">
        <v>30</v>
      </c>
      <c r="B12" s="14">
        <v>37257</v>
      </c>
      <c r="C12" s="15">
        <v>12402</v>
      </c>
      <c r="D12" s="16">
        <v>33.29</v>
      </c>
      <c r="E12" s="15">
        <v>24855</v>
      </c>
      <c r="F12" s="17">
        <v>66.71</v>
      </c>
      <c r="G12" s="18">
        <v>24016</v>
      </c>
      <c r="H12" s="19">
        <v>7499</v>
      </c>
      <c r="I12" s="20">
        <v>31.22</v>
      </c>
      <c r="J12" s="19">
        <v>16517</v>
      </c>
      <c r="K12" s="21">
        <v>68.78</v>
      </c>
      <c r="L12" s="14">
        <v>2302</v>
      </c>
      <c r="M12" s="15">
        <v>1329</v>
      </c>
      <c r="N12" s="16">
        <v>57.73</v>
      </c>
      <c r="O12" s="15">
        <v>973</v>
      </c>
      <c r="P12" s="17">
        <v>42.27</v>
      </c>
      <c r="Q12" s="18">
        <v>4358</v>
      </c>
      <c r="R12" s="19">
        <v>1596</v>
      </c>
      <c r="S12" s="20">
        <v>36.6</v>
      </c>
      <c r="T12" s="19">
        <v>2762</v>
      </c>
      <c r="U12" s="36">
        <v>63.4</v>
      </c>
    </row>
    <row r="13" spans="1:21" ht="54.75" customHeight="1">
      <c r="A13" s="34" t="s">
        <v>31</v>
      </c>
      <c r="B13" s="14">
        <v>39705</v>
      </c>
      <c r="C13" s="15">
        <v>13127</v>
      </c>
      <c r="D13" s="16">
        <v>33.06</v>
      </c>
      <c r="E13" s="15">
        <v>26578</v>
      </c>
      <c r="F13" s="17">
        <v>66.94</v>
      </c>
      <c r="G13" s="18">
        <v>23877</v>
      </c>
      <c r="H13" s="19">
        <v>7418</v>
      </c>
      <c r="I13" s="20">
        <v>31.07</v>
      </c>
      <c r="J13" s="19">
        <v>16459</v>
      </c>
      <c r="K13" s="21">
        <v>68.93</v>
      </c>
      <c r="L13" s="14">
        <v>2337</v>
      </c>
      <c r="M13" s="15">
        <v>1349</v>
      </c>
      <c r="N13" s="16">
        <v>57.72</v>
      </c>
      <c r="O13" s="15">
        <v>988</v>
      </c>
      <c r="P13" s="17">
        <v>42.28</v>
      </c>
      <c r="Q13" s="18">
        <v>4318</v>
      </c>
      <c r="R13" s="19">
        <v>1596</v>
      </c>
      <c r="S13" s="20">
        <v>36.96</v>
      </c>
      <c r="T13" s="19">
        <v>2722</v>
      </c>
      <c r="U13" s="36">
        <v>63.04</v>
      </c>
    </row>
    <row r="14" spans="1:21" ht="54.75" customHeight="1">
      <c r="A14" s="34" t="s">
        <v>32</v>
      </c>
      <c r="B14" s="15">
        <v>40834</v>
      </c>
      <c r="C14" s="15">
        <v>13450</v>
      </c>
      <c r="D14" s="16">
        <v>32.94</v>
      </c>
      <c r="E14" s="15">
        <v>27384</v>
      </c>
      <c r="F14" s="70">
        <v>67.06</v>
      </c>
      <c r="G14" s="19">
        <v>23857</v>
      </c>
      <c r="H14" s="19">
        <v>7475</v>
      </c>
      <c r="I14" s="20">
        <v>31.33</v>
      </c>
      <c r="J14" s="19">
        <v>16382</v>
      </c>
      <c r="K14" s="71">
        <v>68.67</v>
      </c>
      <c r="L14" s="15">
        <v>1840</v>
      </c>
      <c r="M14" s="15">
        <v>1056</v>
      </c>
      <c r="N14" s="16">
        <v>57.39</v>
      </c>
      <c r="O14" s="15">
        <v>784</v>
      </c>
      <c r="P14" s="70">
        <v>42.61</v>
      </c>
      <c r="Q14" s="19">
        <v>4390</v>
      </c>
      <c r="R14" s="19">
        <v>1627</v>
      </c>
      <c r="S14" s="20">
        <v>37.06</v>
      </c>
      <c r="T14" s="19">
        <v>2763</v>
      </c>
      <c r="U14" s="36">
        <v>62.94</v>
      </c>
    </row>
    <row r="15" spans="1:21" ht="54.75" customHeight="1">
      <c r="A15" s="29" t="s">
        <v>33</v>
      </c>
      <c r="B15" s="22">
        <v>41973</v>
      </c>
      <c r="C15" s="22">
        <v>13722</v>
      </c>
      <c r="D15" s="23">
        <v>32.69</v>
      </c>
      <c r="E15" s="22">
        <v>28251</v>
      </c>
      <c r="F15" s="27">
        <v>67.31</v>
      </c>
      <c r="G15" s="24">
        <v>23578</v>
      </c>
      <c r="H15" s="24">
        <v>7433</v>
      </c>
      <c r="I15" s="25">
        <v>31.53</v>
      </c>
      <c r="J15" s="24">
        <v>16145</v>
      </c>
      <c r="K15" s="28">
        <v>68.47</v>
      </c>
      <c r="L15" s="22">
        <v>1867</v>
      </c>
      <c r="M15" s="22">
        <v>1056</v>
      </c>
      <c r="N15" s="23">
        <v>56.56</v>
      </c>
      <c r="O15" s="22">
        <v>811</v>
      </c>
      <c r="P15" s="27">
        <v>43.44</v>
      </c>
      <c r="Q15" s="24">
        <v>4373</v>
      </c>
      <c r="R15" s="24">
        <v>1625</v>
      </c>
      <c r="S15" s="25">
        <v>37.16</v>
      </c>
      <c r="T15" s="24">
        <v>2748</v>
      </c>
      <c r="U15" s="26">
        <v>62.84</v>
      </c>
    </row>
  </sheetData>
  <sheetProtection/>
  <mergeCells count="19">
    <mergeCell ref="A1:U1"/>
    <mergeCell ref="B3:F3"/>
    <mergeCell ref="G3:K3"/>
    <mergeCell ref="L3:P3"/>
    <mergeCell ref="Q3:U3"/>
    <mergeCell ref="A2:U2"/>
    <mergeCell ref="A4:A5"/>
    <mergeCell ref="B4:B5"/>
    <mergeCell ref="C4:D4"/>
    <mergeCell ref="E4:F4"/>
    <mergeCell ref="G4:G5"/>
    <mergeCell ref="H4:I4"/>
    <mergeCell ref="T4:U4"/>
    <mergeCell ref="J4:K4"/>
    <mergeCell ref="L4:L5"/>
    <mergeCell ref="M4:N4"/>
    <mergeCell ref="O4:P4"/>
    <mergeCell ref="Q4:Q5"/>
    <mergeCell ref="R4:S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曾芊昀chien23</cp:lastModifiedBy>
  <cp:lastPrinted>2024-04-18T07:18:58Z</cp:lastPrinted>
  <dcterms:created xsi:type="dcterms:W3CDTF">2005-06-06T03:07:16Z</dcterms:created>
  <dcterms:modified xsi:type="dcterms:W3CDTF">2024-04-18T07:19:12Z</dcterms:modified>
  <cp:category/>
  <cp:version/>
  <cp:contentType/>
  <cp:contentStatus/>
</cp:coreProperties>
</file>